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7680" windowHeight="8730" activeTab="1"/>
  </bookViews>
  <sheets>
    <sheet name="Graph1" sheetId="2" r:id="rId1"/>
    <sheet name="28" sheetId="1" r:id="rId2"/>
  </sheets>
  <calcPr calcId="145621"/>
</workbook>
</file>

<file path=xl/calcChain.xml><?xml version="1.0" encoding="utf-8"?>
<calcChain xmlns="http://schemas.openxmlformats.org/spreadsheetml/2006/main">
  <c r="I102" i="1" l="1"/>
  <c r="J102" i="1"/>
  <c r="I101" i="1"/>
  <c r="J101" i="1"/>
  <c r="F101" i="1"/>
  <c r="G101" i="1"/>
  <c r="H101" i="1"/>
  <c r="E101" i="1"/>
  <c r="J81" i="1"/>
  <c r="I81" i="1"/>
  <c r="I80" i="1"/>
  <c r="J80" i="1"/>
  <c r="F80" i="1"/>
  <c r="G80" i="1"/>
  <c r="H80" i="1"/>
  <c r="E80" i="1"/>
  <c r="I60" i="1"/>
  <c r="J60" i="1"/>
  <c r="F59" i="1"/>
  <c r="G59" i="1"/>
  <c r="H59" i="1"/>
  <c r="E59" i="1"/>
  <c r="I39" i="1"/>
  <c r="J39" i="1"/>
  <c r="F38" i="1"/>
  <c r="J38" i="1" s="1"/>
  <c r="G38" i="1"/>
  <c r="H38" i="1"/>
  <c r="E38" i="1"/>
  <c r="I38" i="1" s="1"/>
  <c r="F17" i="1"/>
  <c r="G17" i="1"/>
  <c r="I17" i="1" s="1"/>
  <c r="H17" i="1"/>
  <c r="E17" i="1"/>
  <c r="I18" i="1"/>
  <c r="J18" i="1"/>
  <c r="J100" i="1"/>
  <c r="I100" i="1"/>
  <c r="J79" i="1"/>
  <c r="I79" i="1"/>
  <c r="J58" i="1"/>
  <c r="I58" i="1"/>
  <c r="J37" i="1"/>
  <c r="I37" i="1"/>
  <c r="J16" i="1"/>
  <c r="I16" i="1"/>
  <c r="I59" i="1" l="1"/>
  <c r="J59" i="1"/>
  <c r="J17" i="1"/>
</calcChain>
</file>

<file path=xl/sharedStrings.xml><?xml version="1.0" encoding="utf-8"?>
<sst xmlns="http://schemas.openxmlformats.org/spreadsheetml/2006/main" count="180" uniqueCount="30">
  <si>
    <t>月</t>
    <rPh sb="0" eb="1">
      <t>ツキ</t>
    </rPh>
    <phoneticPr fontId="18"/>
  </si>
  <si>
    <t>月間平均</t>
    <rPh sb="0" eb="4">
      <t>ゲッカンヘイキン</t>
    </rPh>
    <phoneticPr fontId="18"/>
  </si>
  <si>
    <t>騒音レベル</t>
    <rPh sb="0" eb="2">
      <t>ソウオン</t>
    </rPh>
    <phoneticPr fontId="18"/>
  </si>
  <si>
    <t>測　　　定　　　回　　　数</t>
    <rPh sb="0" eb="1">
      <t>ソク</t>
    </rPh>
    <rPh sb="4" eb="5">
      <t>サダム</t>
    </rPh>
    <rPh sb="8" eb="9">
      <t>カイ</t>
    </rPh>
    <rPh sb="12" eb="13">
      <t>カズ</t>
    </rPh>
    <phoneticPr fontId="18"/>
  </si>
  <si>
    <t>月間最高</t>
    <rPh sb="0" eb="2">
      <t>ゲッカン</t>
    </rPh>
    <rPh sb="2" eb="4">
      <t>サイコウ</t>
    </rPh>
    <phoneticPr fontId="18"/>
  </si>
  <si>
    <t>Lden</t>
  </si>
  <si>
    <t>WECPNL</t>
  </si>
  <si>
    <t>dB(A)</t>
  </si>
  <si>
    <t>0～7</t>
  </si>
  <si>
    <t>7～19</t>
  </si>
  <si>
    <t>19～22</t>
  </si>
  <si>
    <t>22～24</t>
  </si>
  <si>
    <t>合計</t>
    <rPh sb="0" eb="2">
      <t>ゴウケイ</t>
    </rPh>
    <phoneticPr fontId="18"/>
  </si>
  <si>
    <t>修正回数</t>
    <rPh sb="0" eb="2">
      <t>シュウセイ</t>
    </rPh>
    <rPh sb="2" eb="4">
      <t>カイスウ</t>
    </rPh>
    <phoneticPr fontId="18"/>
  </si>
  <si>
    <t>一日平均</t>
    <rPh sb="0" eb="2">
      <t>イチニチ</t>
    </rPh>
    <rPh sb="2" eb="4">
      <t>ヘイキン</t>
    </rPh>
    <phoneticPr fontId="18"/>
  </si>
  <si>
    <t>測定値</t>
    <rPh sb="0" eb="3">
      <t>ソクテイチ</t>
    </rPh>
    <phoneticPr fontId="18"/>
  </si>
  <si>
    <t>月間平均
パワー平均</t>
    <rPh sb="0" eb="2">
      <t>ゲッカン</t>
    </rPh>
    <rPh sb="2" eb="4">
      <t>ヘイキン</t>
    </rPh>
    <rPh sb="8" eb="10">
      <t>ヘイキン</t>
    </rPh>
    <phoneticPr fontId="18"/>
  </si>
  <si>
    <t>年間</t>
    <rPh sb="0" eb="1">
      <t>トシ</t>
    </rPh>
    <rPh sb="1" eb="2">
      <t>アイダ</t>
    </rPh>
    <phoneticPr fontId="18"/>
  </si>
  <si>
    <t>年間平均</t>
  </si>
  <si>
    <t>年間平均</t>
    <rPh sb="0" eb="2">
      <t>ネンカン</t>
    </rPh>
    <rPh sb="2" eb="4">
      <t>ヘイキン</t>
    </rPh>
    <phoneticPr fontId="18"/>
  </si>
  <si>
    <t>年間最高</t>
    <rPh sb="0" eb="2">
      <t>ネンカン</t>
    </rPh>
    <rPh sb="2" eb="4">
      <t>サイコウ</t>
    </rPh>
    <phoneticPr fontId="18"/>
  </si>
  <si>
    <t>回/日</t>
  </si>
  <si>
    <t>回/日</t>
    <rPh sb="0" eb="1">
      <t>カイ</t>
    </rPh>
    <rPh sb="2" eb="3">
      <t>ヒ</t>
    </rPh>
    <phoneticPr fontId="18"/>
  </si>
  <si>
    <t>平成29年度（川口町１丁目）</t>
    <rPh sb="0" eb="2">
      <t>ヘイセイ</t>
    </rPh>
    <rPh sb="4" eb="6">
      <t>ネンド</t>
    </rPh>
    <rPh sb="7" eb="9">
      <t>カワグチ</t>
    </rPh>
    <rPh sb="9" eb="10">
      <t>マチ</t>
    </rPh>
    <rPh sb="11" eb="13">
      <t>チョウメ</t>
    </rPh>
    <phoneticPr fontId="18"/>
  </si>
  <si>
    <t>平成29年度（尾津町５丁目）</t>
    <rPh sb="0" eb="2">
      <t>ヘイセイ</t>
    </rPh>
    <rPh sb="4" eb="6">
      <t>ネンド</t>
    </rPh>
    <rPh sb="7" eb="9">
      <t>オヅ</t>
    </rPh>
    <rPh sb="9" eb="10">
      <t>マチ</t>
    </rPh>
    <rPh sb="11" eb="13">
      <t>チョウメ</t>
    </rPh>
    <phoneticPr fontId="18"/>
  </si>
  <si>
    <t>平成29年度（由宇町港３丁目）</t>
    <rPh sb="0" eb="2">
      <t>ヘイセイ</t>
    </rPh>
    <rPh sb="4" eb="6">
      <t>ネンド</t>
    </rPh>
    <rPh sb="7" eb="10">
      <t>ユウチョウ</t>
    </rPh>
    <rPh sb="10" eb="11">
      <t>ミナトマチ</t>
    </rPh>
    <rPh sb="12" eb="14">
      <t>2チョウメ</t>
    </rPh>
    <phoneticPr fontId="18"/>
  </si>
  <si>
    <t>平成29年度（由宇町神東）</t>
    <rPh sb="0" eb="2">
      <t>ヘイセイ</t>
    </rPh>
    <rPh sb="4" eb="6">
      <t>ネンド</t>
    </rPh>
    <rPh sb="7" eb="10">
      <t>ユウチョウ</t>
    </rPh>
    <rPh sb="10" eb="12">
      <t>シントウ</t>
    </rPh>
    <phoneticPr fontId="18"/>
  </si>
  <si>
    <t>平成29年度（由宇町大畑）</t>
    <rPh sb="0" eb="2">
      <t>ヘイセイ</t>
    </rPh>
    <rPh sb="4" eb="6">
      <t>ネンド</t>
    </rPh>
    <rPh sb="7" eb="10">
      <t>ユウチョウ</t>
    </rPh>
    <rPh sb="10" eb="12">
      <t>オオハタ</t>
    </rPh>
    <phoneticPr fontId="18"/>
  </si>
  <si>
    <t>年間測定日数365日</t>
    <rPh sb="0" eb="2">
      <t>ネンカン</t>
    </rPh>
    <rPh sb="2" eb="4">
      <t>ソクテイ</t>
    </rPh>
    <rPh sb="4" eb="6">
      <t>ニッスウ</t>
    </rPh>
    <rPh sb="9" eb="10">
      <t>ヒ</t>
    </rPh>
    <phoneticPr fontId="18"/>
  </si>
  <si>
    <t>年間測定日数 365日</t>
    <rPh sb="0" eb="2">
      <t>ネンカン</t>
    </rPh>
    <rPh sb="2" eb="4">
      <t>ソクテイ</t>
    </rPh>
    <rPh sb="4" eb="6">
      <t>ニッスウ</t>
    </rPh>
    <rPh sb="10" eb="11">
      <t>ヒ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</si>
</sst>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_ "/>
    <numFmt numFmtId="177" formatCode="#,##0_ "/>
    <numFmt numFmtId="178" formatCode="0.0_ "/>
    <numFmt numFmtId="179" formatCode="0.0_);[Red]\(0.0\)"/>
  </numFmts>
  <fonts count="27"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10.5"/>
      <name val="ＭＳ Ｐ明朝"/>
      <family val="1"/>
      <charset val="128"/>
    </font>
    <font>
      <sz val="10.5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9">
    <xf numFmtId="0" fontId="19" fillId="0" borderId="0" xfId="0" applyFont="1" applyAlignment="1"/>
    <xf numFmtId="0" fontId="20" fillId="0" borderId="0" xfId="0" applyFont="1" applyAlignment="1"/>
    <xf numFmtId="0" fontId="0" fillId="0" borderId="0" xfId="0" applyFont="1" applyAlignment="1"/>
    <xf numFmtId="0" fontId="22" fillId="0" borderId="15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 wrapText="1" shrinkToFit="1"/>
    </xf>
    <xf numFmtId="0" fontId="21" fillId="0" borderId="17" xfId="0" applyFont="1" applyBorder="1" applyAlignment="1">
      <alignment horizontal="center" vertical="center"/>
    </xf>
    <xf numFmtId="176" fontId="21" fillId="0" borderId="16" xfId="0" applyNumberFormat="1" applyFont="1" applyBorder="1" applyAlignment="1" applyProtection="1">
      <protection locked="0"/>
    </xf>
    <xf numFmtId="177" fontId="21" fillId="0" borderId="16" xfId="0" applyNumberFormat="1" applyFont="1" applyBorder="1" applyAlignment="1" applyProtection="1">
      <protection locked="0"/>
    </xf>
    <xf numFmtId="177" fontId="21" fillId="0" borderId="16" xfId="0" applyNumberFormat="1" applyFont="1" applyBorder="1" applyAlignment="1"/>
    <xf numFmtId="176" fontId="21" fillId="0" borderId="16" xfId="0" applyNumberFormat="1" applyFont="1" applyBorder="1" applyAlignment="1"/>
    <xf numFmtId="0" fontId="23" fillId="0" borderId="16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6" fillId="0" borderId="0" xfId="0" applyFont="1" applyAlignment="1"/>
    <xf numFmtId="178" fontId="21" fillId="0" borderId="16" xfId="0" applyNumberFormat="1" applyFont="1" applyBorder="1" applyAlignment="1">
      <alignment horizontal="right"/>
    </xf>
    <xf numFmtId="179" fontId="21" fillId="0" borderId="16" xfId="0" applyNumberFormat="1" applyFont="1" applyBorder="1" applyAlignment="1">
      <alignment horizontal="right"/>
    </xf>
    <xf numFmtId="179" fontId="21" fillId="0" borderId="16" xfId="0" applyNumberFormat="1" applyFont="1" applyBorder="1" applyAlignment="1" applyProtection="1">
      <alignment horizontal="right"/>
      <protection locked="0"/>
    </xf>
    <xf numFmtId="176" fontId="21" fillId="0" borderId="0" xfId="0" applyNumberFormat="1" applyFont="1" applyAlignment="1" applyProtection="1">
      <protection locked="0"/>
    </xf>
    <xf numFmtId="177" fontId="21" fillId="0" borderId="0" xfId="0" applyNumberFormat="1" applyFont="1" applyAlignment="1" applyProtection="1">
      <protection locked="0"/>
    </xf>
    <xf numFmtId="177" fontId="21" fillId="0" borderId="0" xfId="0" applyNumberFormat="1" applyFont="1" applyAlignment="1"/>
    <xf numFmtId="0" fontId="0" fillId="0" borderId="0" xfId="0" applyFont="1" applyAlignment="1">
      <alignment vertical="center"/>
    </xf>
    <xf numFmtId="179" fontId="21" fillId="0" borderId="16" xfId="0" applyNumberFormat="1" applyFont="1" applyBorder="1" applyAlignment="1" applyProtection="1">
      <protection locked="0"/>
    </xf>
    <xf numFmtId="0" fontId="0" fillId="0" borderId="0" xfId="0" applyFont="1" applyAlignment="1">
      <alignment horizontal="left"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178" fontId="21" fillId="0" borderId="10" xfId="0" applyNumberFormat="1" applyFont="1" applyBorder="1" applyAlignment="1">
      <alignment horizontal="center" vertical="center"/>
    </xf>
    <xf numFmtId="178" fontId="21" fillId="0" borderId="12" xfId="0" applyNumberFormat="1" applyFont="1" applyBorder="1" applyAlignment="1">
      <alignment horizontal="center" vertical="center"/>
    </xf>
    <xf numFmtId="176" fontId="21" fillId="0" borderId="10" xfId="0" applyNumberFormat="1" applyFont="1" applyBorder="1" applyAlignment="1">
      <alignment horizontal="center" vertical="center"/>
    </xf>
    <xf numFmtId="176" fontId="21" fillId="0" borderId="12" xfId="0" applyNumberFormat="1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176" fontId="21" fillId="0" borderId="17" xfId="0" applyNumberFormat="1" applyFont="1" applyBorder="1" applyAlignment="1">
      <alignment horizontal="center" vertical="center"/>
    </xf>
    <xf numFmtId="176" fontId="25" fillId="0" borderId="0" xfId="0" applyNumberFormat="1" applyFont="1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499328"/>
        <c:axId val="88500864"/>
      </c:barChart>
      <c:catAx>
        <c:axId val="88499328"/>
        <c:scaling>
          <c:orientation val="minMax"/>
        </c:scaling>
        <c:delete val="0"/>
        <c:axPos val="b"/>
        <c:majorTickMark val="out"/>
        <c:minorTickMark val="none"/>
        <c:tickLblPos val="nextTo"/>
        <c:crossAx val="88500864"/>
        <c:crosses val="autoZero"/>
        <c:auto val="1"/>
        <c:lblAlgn val="ctr"/>
        <c:lblOffset val="100"/>
        <c:noMultiLvlLbl val="0"/>
      </c:catAx>
      <c:valAx>
        <c:axId val="88500864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884993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グラフ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4"/>
  <sheetViews>
    <sheetView showGridLines="0" tabSelected="1" topLeftCell="A91" workbookViewId="0">
      <selection activeCell="H30" sqref="H30"/>
    </sheetView>
  </sheetViews>
  <sheetFormatPr defaultRowHeight="13.5"/>
  <cols>
    <col min="1" max="1" width="4.75" customWidth="1"/>
    <col min="2" max="4" width="7.625" customWidth="1"/>
    <col min="5" max="8" width="6.625" customWidth="1"/>
    <col min="9" max="13" width="7.625" customWidth="1"/>
  </cols>
  <sheetData>
    <row r="1" spans="1:25" ht="19.5" customHeight="1">
      <c r="A1" s="1" t="s">
        <v>23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8.95" customHeight="1">
      <c r="A2" s="24" t="s">
        <v>0</v>
      </c>
      <c r="B2" s="31" t="s">
        <v>1</v>
      </c>
      <c r="C2" s="32"/>
      <c r="D2" s="3" t="s">
        <v>2</v>
      </c>
      <c r="E2" s="31" t="s">
        <v>3</v>
      </c>
      <c r="F2" s="33"/>
      <c r="G2" s="33"/>
      <c r="H2" s="33"/>
      <c r="I2" s="33"/>
      <c r="J2" s="32"/>
      <c r="K2" s="34" t="s">
        <v>4</v>
      </c>
      <c r="L2" s="33"/>
      <c r="M2" s="3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8.95" customHeight="1">
      <c r="A3" s="25"/>
      <c r="B3" s="4" t="s">
        <v>5</v>
      </c>
      <c r="C3" s="4" t="s">
        <v>6</v>
      </c>
      <c r="D3" s="4" t="s">
        <v>7</v>
      </c>
      <c r="E3" s="24" t="s">
        <v>8</v>
      </c>
      <c r="F3" s="24" t="s">
        <v>9</v>
      </c>
      <c r="G3" s="24" t="s">
        <v>10</v>
      </c>
      <c r="H3" s="24" t="s">
        <v>11</v>
      </c>
      <c r="I3" s="24" t="s">
        <v>12</v>
      </c>
      <c r="J3" s="35" t="s">
        <v>13</v>
      </c>
      <c r="K3" s="4" t="s">
        <v>14</v>
      </c>
      <c r="L3" s="4" t="s">
        <v>14</v>
      </c>
      <c r="M3" s="4" t="s">
        <v>15</v>
      </c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26.25" customHeight="1">
      <c r="A4" s="26"/>
      <c r="B4" s="5"/>
      <c r="C4" s="5"/>
      <c r="D4" s="6" t="s">
        <v>16</v>
      </c>
      <c r="E4" s="26"/>
      <c r="F4" s="26"/>
      <c r="G4" s="26"/>
      <c r="H4" s="26"/>
      <c r="I4" s="26"/>
      <c r="J4" s="36"/>
      <c r="K4" s="4" t="s">
        <v>5</v>
      </c>
      <c r="L4" s="4" t="s">
        <v>6</v>
      </c>
      <c r="M4" s="4" t="s">
        <v>7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8.95" customHeight="1">
      <c r="A5" s="7">
        <v>4</v>
      </c>
      <c r="B5" s="15">
        <v>58</v>
      </c>
      <c r="C5" s="8">
        <v>71.900000000000006</v>
      </c>
      <c r="D5" s="8">
        <v>85.3</v>
      </c>
      <c r="E5" s="9">
        <v>4</v>
      </c>
      <c r="F5" s="9">
        <v>400</v>
      </c>
      <c r="G5" s="9">
        <v>100</v>
      </c>
      <c r="H5" s="9">
        <v>0</v>
      </c>
      <c r="I5" s="10">
        <v>504</v>
      </c>
      <c r="J5" s="10">
        <v>740</v>
      </c>
      <c r="K5" s="11">
        <v>65.8</v>
      </c>
      <c r="L5" s="8">
        <v>79.5</v>
      </c>
      <c r="M5" s="8">
        <v>106.2</v>
      </c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8.95" customHeight="1">
      <c r="A6" s="7">
        <v>5</v>
      </c>
      <c r="B6" s="16">
        <v>53.6</v>
      </c>
      <c r="C6" s="22">
        <v>68.2</v>
      </c>
      <c r="D6" s="8">
        <v>83.4</v>
      </c>
      <c r="E6" s="9">
        <v>2</v>
      </c>
      <c r="F6" s="9">
        <v>380</v>
      </c>
      <c r="G6" s="9">
        <v>22</v>
      </c>
      <c r="H6" s="9">
        <v>0</v>
      </c>
      <c r="I6" s="10">
        <v>404</v>
      </c>
      <c r="J6" s="10">
        <v>466</v>
      </c>
      <c r="K6" s="11">
        <v>62.8</v>
      </c>
      <c r="L6" s="8">
        <v>77.7</v>
      </c>
      <c r="M6" s="8">
        <v>95.7</v>
      </c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18.95" customHeight="1">
      <c r="A7" s="7">
        <v>6</v>
      </c>
      <c r="B7" s="16">
        <v>55.4</v>
      </c>
      <c r="C7" s="22">
        <v>68.400000000000006</v>
      </c>
      <c r="D7" s="8">
        <v>83.3</v>
      </c>
      <c r="E7" s="9">
        <v>1</v>
      </c>
      <c r="F7" s="9">
        <v>327</v>
      </c>
      <c r="G7" s="9">
        <v>48</v>
      </c>
      <c r="H7" s="9">
        <v>0</v>
      </c>
      <c r="I7" s="10">
        <v>376</v>
      </c>
      <c r="J7" s="10">
        <v>481</v>
      </c>
      <c r="K7" s="16">
        <v>63</v>
      </c>
      <c r="L7" s="22">
        <v>74.5</v>
      </c>
      <c r="M7" s="8">
        <v>91.6</v>
      </c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18.95" customHeight="1">
      <c r="A8" s="7">
        <v>7</v>
      </c>
      <c r="B8" s="16">
        <v>52</v>
      </c>
      <c r="C8" s="22">
        <v>66.099999999999994</v>
      </c>
      <c r="D8" s="8">
        <v>82.7</v>
      </c>
      <c r="E8" s="9">
        <v>0</v>
      </c>
      <c r="F8" s="9">
        <v>210</v>
      </c>
      <c r="G8" s="9">
        <v>22</v>
      </c>
      <c r="H8" s="9">
        <v>3</v>
      </c>
      <c r="I8" s="10">
        <v>235</v>
      </c>
      <c r="J8" s="10">
        <v>306</v>
      </c>
      <c r="K8" s="11">
        <v>60.7</v>
      </c>
      <c r="L8" s="8">
        <v>75.5</v>
      </c>
      <c r="M8" s="8">
        <v>94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18.95" customHeight="1">
      <c r="A9" s="7">
        <v>8</v>
      </c>
      <c r="B9" s="16">
        <v>52.8</v>
      </c>
      <c r="C9" s="22">
        <v>66.599999999999994</v>
      </c>
      <c r="D9" s="8">
        <v>82.4</v>
      </c>
      <c r="E9" s="9">
        <v>0</v>
      </c>
      <c r="F9" s="9">
        <v>262</v>
      </c>
      <c r="G9" s="9">
        <v>35</v>
      </c>
      <c r="H9" s="9">
        <v>1</v>
      </c>
      <c r="I9" s="10">
        <v>298</v>
      </c>
      <c r="J9" s="10">
        <v>377</v>
      </c>
      <c r="K9" s="11">
        <v>60.4</v>
      </c>
      <c r="L9" s="8">
        <v>76.400000000000006</v>
      </c>
      <c r="M9" s="8">
        <v>93.2</v>
      </c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18.95" customHeight="1">
      <c r="A10" s="7">
        <v>9</v>
      </c>
      <c r="B10" s="16">
        <v>56.9</v>
      </c>
      <c r="C10" s="22">
        <v>70.3</v>
      </c>
      <c r="D10" s="8">
        <v>83.4</v>
      </c>
      <c r="E10" s="9">
        <v>3</v>
      </c>
      <c r="F10" s="9">
        <v>370</v>
      </c>
      <c r="G10" s="9">
        <v>91</v>
      </c>
      <c r="H10" s="9">
        <v>3</v>
      </c>
      <c r="I10" s="10">
        <v>467</v>
      </c>
      <c r="J10" s="10">
        <v>703</v>
      </c>
      <c r="K10" s="11">
        <v>63.5</v>
      </c>
      <c r="L10" s="8">
        <v>76.8</v>
      </c>
      <c r="M10" s="8">
        <v>93.8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18.95" customHeight="1">
      <c r="A11" s="7">
        <v>10</v>
      </c>
      <c r="B11" s="16">
        <v>55.5</v>
      </c>
      <c r="C11" s="22">
        <v>68.400000000000006</v>
      </c>
      <c r="D11" s="8">
        <v>83.6</v>
      </c>
      <c r="E11" s="9">
        <v>0</v>
      </c>
      <c r="F11" s="9">
        <v>354</v>
      </c>
      <c r="G11" s="9">
        <v>35</v>
      </c>
      <c r="H11" s="9">
        <v>0</v>
      </c>
      <c r="I11" s="10">
        <v>389</v>
      </c>
      <c r="J11" s="10">
        <v>459</v>
      </c>
      <c r="K11" s="11">
        <v>62.1</v>
      </c>
      <c r="L11" s="8">
        <v>74.400000000000006</v>
      </c>
      <c r="M11" s="8">
        <v>96.5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18.95" customHeight="1">
      <c r="A12" s="7">
        <v>11</v>
      </c>
      <c r="B12" s="16">
        <v>56.7</v>
      </c>
      <c r="C12" s="22">
        <v>70.5</v>
      </c>
      <c r="D12" s="8">
        <v>85.1</v>
      </c>
      <c r="E12" s="9">
        <v>2</v>
      </c>
      <c r="F12" s="9">
        <v>355</v>
      </c>
      <c r="G12" s="9">
        <v>39</v>
      </c>
      <c r="H12" s="9">
        <v>3</v>
      </c>
      <c r="I12" s="10">
        <v>399</v>
      </c>
      <c r="J12" s="10">
        <v>522</v>
      </c>
      <c r="K12" s="11">
        <v>62.5</v>
      </c>
      <c r="L12" s="8">
        <v>76.2</v>
      </c>
      <c r="M12" s="8">
        <v>96.6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18.95" customHeight="1">
      <c r="A13" s="7">
        <v>12</v>
      </c>
      <c r="B13" s="16">
        <v>59.4</v>
      </c>
      <c r="C13" s="22">
        <v>72.3</v>
      </c>
      <c r="D13" s="8">
        <v>85.7</v>
      </c>
      <c r="E13" s="9">
        <v>13</v>
      </c>
      <c r="F13" s="9">
        <v>531</v>
      </c>
      <c r="G13" s="9">
        <v>11</v>
      </c>
      <c r="H13" s="9">
        <v>0</v>
      </c>
      <c r="I13" s="10">
        <v>555</v>
      </c>
      <c r="J13" s="10">
        <v>694</v>
      </c>
      <c r="K13" s="11">
        <v>67.2</v>
      </c>
      <c r="L13" s="8">
        <v>79.2</v>
      </c>
      <c r="M13" s="8">
        <v>95.8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18.95" customHeight="1">
      <c r="A14" s="7">
        <v>1</v>
      </c>
      <c r="B14" s="16">
        <v>60.2</v>
      </c>
      <c r="C14" s="22">
        <v>73.599999999999994</v>
      </c>
      <c r="D14" s="8">
        <v>86.2</v>
      </c>
      <c r="E14" s="9">
        <v>1</v>
      </c>
      <c r="F14" s="9">
        <v>713</v>
      </c>
      <c r="G14" s="9">
        <v>48</v>
      </c>
      <c r="H14" s="9">
        <v>0</v>
      </c>
      <c r="I14" s="10">
        <v>762</v>
      </c>
      <c r="J14" s="10">
        <v>867</v>
      </c>
      <c r="K14" s="11">
        <v>66.5</v>
      </c>
      <c r="L14" s="8">
        <v>78.400000000000006</v>
      </c>
      <c r="M14" s="8">
        <v>97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18.95" customHeight="1">
      <c r="A15" s="7">
        <v>2</v>
      </c>
      <c r="B15" s="16">
        <v>60</v>
      </c>
      <c r="C15" s="22">
        <v>73.3</v>
      </c>
      <c r="D15" s="8">
        <v>86</v>
      </c>
      <c r="E15" s="9">
        <v>2</v>
      </c>
      <c r="F15" s="9">
        <v>545</v>
      </c>
      <c r="G15" s="9">
        <v>65</v>
      </c>
      <c r="H15" s="9">
        <v>1</v>
      </c>
      <c r="I15" s="10">
        <v>613</v>
      </c>
      <c r="J15" s="10">
        <v>770</v>
      </c>
      <c r="K15" s="11">
        <v>66.8</v>
      </c>
      <c r="L15" s="8">
        <v>78.2</v>
      </c>
      <c r="M15" s="8">
        <v>96.3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18.95" customHeight="1">
      <c r="A16" s="7">
        <v>3</v>
      </c>
      <c r="B16" s="15">
        <v>59.7</v>
      </c>
      <c r="C16" s="8">
        <v>73.400000000000006</v>
      </c>
      <c r="D16" s="8">
        <v>85.7</v>
      </c>
      <c r="E16" s="9">
        <v>1</v>
      </c>
      <c r="F16" s="9">
        <v>628</v>
      </c>
      <c r="G16" s="9">
        <v>72</v>
      </c>
      <c r="H16" s="9">
        <v>3</v>
      </c>
      <c r="I16" s="10">
        <f>SUM(E16:H16)</f>
        <v>704</v>
      </c>
      <c r="J16" s="10">
        <f>F16+3*G16+10*(E16+H16)</f>
        <v>884</v>
      </c>
      <c r="K16" s="11">
        <v>64.2</v>
      </c>
      <c r="L16" s="8">
        <v>78</v>
      </c>
      <c r="M16" s="8">
        <v>96.1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8.95" customHeight="1">
      <c r="A17" s="24" t="s">
        <v>17</v>
      </c>
      <c r="B17" s="12" t="s">
        <v>19</v>
      </c>
      <c r="C17" s="12" t="s">
        <v>19</v>
      </c>
      <c r="D17" s="12" t="s">
        <v>18</v>
      </c>
      <c r="E17" s="10">
        <f>SUM(E5:E16)</f>
        <v>29</v>
      </c>
      <c r="F17" s="10">
        <f t="shared" ref="F17:H17" si="0">SUM(F5:F16)</f>
        <v>5075</v>
      </c>
      <c r="G17" s="10">
        <f t="shared" si="0"/>
        <v>588</v>
      </c>
      <c r="H17" s="10">
        <f t="shared" si="0"/>
        <v>14</v>
      </c>
      <c r="I17" s="10">
        <f t="shared" ref="I17:I18" si="1">SUM(E17:H17)</f>
        <v>5706</v>
      </c>
      <c r="J17" s="10">
        <f t="shared" ref="J17:J18" si="2">F17+3*G17+10*(E17+H17)</f>
        <v>7269</v>
      </c>
      <c r="K17" s="12" t="s">
        <v>20</v>
      </c>
      <c r="L17" s="12" t="s">
        <v>20</v>
      </c>
      <c r="M17" s="12" t="s">
        <v>20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8.95" customHeight="1">
      <c r="A18" s="25"/>
      <c r="B18" s="27">
        <v>57.5</v>
      </c>
      <c r="C18" s="27">
        <v>71</v>
      </c>
      <c r="D18" s="29">
        <v>85</v>
      </c>
      <c r="E18" s="11">
        <v>0.1</v>
      </c>
      <c r="F18" s="11">
        <v>13.9</v>
      </c>
      <c r="G18" s="11">
        <v>1.6</v>
      </c>
      <c r="H18" s="11">
        <v>0</v>
      </c>
      <c r="I18" s="11">
        <f t="shared" si="1"/>
        <v>15.6</v>
      </c>
      <c r="J18" s="11">
        <f t="shared" si="2"/>
        <v>19.700000000000003</v>
      </c>
      <c r="K18" s="29">
        <v>67.2</v>
      </c>
      <c r="L18" s="29">
        <v>79.5</v>
      </c>
      <c r="M18" s="29">
        <v>106.2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8.95" customHeight="1">
      <c r="A19" s="26"/>
      <c r="B19" s="28"/>
      <c r="C19" s="28"/>
      <c r="D19" s="30"/>
      <c r="E19" s="13" t="s">
        <v>22</v>
      </c>
      <c r="F19" s="13" t="s">
        <v>21</v>
      </c>
      <c r="G19" s="13" t="s">
        <v>21</v>
      </c>
      <c r="H19" s="13" t="s">
        <v>21</v>
      </c>
      <c r="I19" s="13" t="s">
        <v>21</v>
      </c>
      <c r="J19" s="13" t="s">
        <v>21</v>
      </c>
      <c r="K19" s="30"/>
      <c r="L19" s="37"/>
      <c r="M19" s="37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8.9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38" t="s">
        <v>28</v>
      </c>
      <c r="L20" s="38"/>
      <c r="M20" s="38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8.9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8.75" customHeight="1">
      <c r="A22" s="1" t="s">
        <v>24</v>
      </c>
      <c r="B22" s="1"/>
      <c r="C22" s="1"/>
      <c r="D22" s="1"/>
      <c r="E22" s="14"/>
      <c r="F22" s="14"/>
      <c r="G22" s="14"/>
      <c r="H22" s="14"/>
      <c r="I22" s="14"/>
      <c r="J22" s="14"/>
      <c r="K22" s="14"/>
      <c r="L22" s="14"/>
      <c r="M22" s="14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21" customHeight="1">
      <c r="A23" s="24" t="s">
        <v>0</v>
      </c>
      <c r="B23" s="31" t="s">
        <v>1</v>
      </c>
      <c r="C23" s="32"/>
      <c r="D23" s="3" t="s">
        <v>2</v>
      </c>
      <c r="E23" s="31" t="s">
        <v>3</v>
      </c>
      <c r="F23" s="33"/>
      <c r="G23" s="33"/>
      <c r="H23" s="33"/>
      <c r="I23" s="33"/>
      <c r="J23" s="32"/>
      <c r="K23" s="34" t="s">
        <v>4</v>
      </c>
      <c r="L23" s="33"/>
      <c r="M23" s="3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8.95" customHeight="1">
      <c r="A24" s="25"/>
      <c r="B24" s="4" t="s">
        <v>5</v>
      </c>
      <c r="C24" s="4" t="s">
        <v>6</v>
      </c>
      <c r="D24" s="5" t="s">
        <v>7</v>
      </c>
      <c r="E24" s="24" t="s">
        <v>8</v>
      </c>
      <c r="F24" s="24" t="s">
        <v>9</v>
      </c>
      <c r="G24" s="24" t="s">
        <v>10</v>
      </c>
      <c r="H24" s="24" t="s">
        <v>11</v>
      </c>
      <c r="I24" s="24" t="s">
        <v>12</v>
      </c>
      <c r="J24" s="35" t="s">
        <v>13</v>
      </c>
      <c r="K24" s="4" t="s">
        <v>14</v>
      </c>
      <c r="L24" s="4" t="s">
        <v>14</v>
      </c>
      <c r="M24" s="4" t="s">
        <v>15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26.25" customHeight="1">
      <c r="A25" s="26"/>
      <c r="B25" s="5"/>
      <c r="C25" s="5"/>
      <c r="D25" s="6" t="s">
        <v>16</v>
      </c>
      <c r="E25" s="26"/>
      <c r="F25" s="26"/>
      <c r="G25" s="26"/>
      <c r="H25" s="26"/>
      <c r="I25" s="26"/>
      <c r="J25" s="36"/>
      <c r="K25" s="4" t="s">
        <v>5</v>
      </c>
      <c r="L25" s="4" t="s">
        <v>6</v>
      </c>
      <c r="M25" s="4" t="s">
        <v>7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8.95" customHeight="1">
      <c r="A26" s="7">
        <v>4</v>
      </c>
      <c r="B26" s="16">
        <v>63.2</v>
      </c>
      <c r="C26" s="22">
        <v>72</v>
      </c>
      <c r="D26" s="8">
        <v>84.5</v>
      </c>
      <c r="E26" s="9">
        <v>3</v>
      </c>
      <c r="F26" s="9">
        <v>369</v>
      </c>
      <c r="G26" s="9">
        <v>105</v>
      </c>
      <c r="H26" s="9">
        <v>0</v>
      </c>
      <c r="I26" s="10">
        <v>477</v>
      </c>
      <c r="J26" s="10">
        <v>714</v>
      </c>
      <c r="K26" s="11">
        <v>76.599999999999994</v>
      </c>
      <c r="L26" s="8">
        <v>81.8</v>
      </c>
      <c r="M26" s="8">
        <v>102.5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18.95" customHeight="1">
      <c r="A27" s="7">
        <v>5</v>
      </c>
      <c r="B27" s="15">
        <v>54.3</v>
      </c>
      <c r="C27" s="8">
        <v>68</v>
      </c>
      <c r="D27" s="8">
        <v>83.3</v>
      </c>
      <c r="E27" s="9">
        <v>2</v>
      </c>
      <c r="F27" s="9">
        <v>365</v>
      </c>
      <c r="G27" s="9">
        <v>36</v>
      </c>
      <c r="H27" s="9">
        <v>0</v>
      </c>
      <c r="I27" s="10">
        <v>403</v>
      </c>
      <c r="J27" s="10">
        <v>493</v>
      </c>
      <c r="K27" s="11">
        <v>61.8</v>
      </c>
      <c r="L27" s="8">
        <v>76.599999999999994</v>
      </c>
      <c r="M27" s="8">
        <v>95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8.95" customHeight="1">
      <c r="A28" s="7">
        <v>6</v>
      </c>
      <c r="B28" s="15">
        <v>54.7</v>
      </c>
      <c r="C28" s="8">
        <v>68.2</v>
      </c>
      <c r="D28" s="8">
        <v>82.6</v>
      </c>
      <c r="E28" s="9">
        <v>2</v>
      </c>
      <c r="F28" s="9">
        <v>297</v>
      </c>
      <c r="G28" s="9">
        <v>51</v>
      </c>
      <c r="H28" s="9">
        <v>4</v>
      </c>
      <c r="I28" s="10">
        <v>354</v>
      </c>
      <c r="J28" s="10">
        <v>510</v>
      </c>
      <c r="K28" s="15">
        <v>66.400000000000006</v>
      </c>
      <c r="L28" s="8">
        <v>80.5</v>
      </c>
      <c r="M28" s="8">
        <v>97.6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8.95" customHeight="1">
      <c r="A29" s="7">
        <v>7</v>
      </c>
      <c r="B29" s="15">
        <v>49.3</v>
      </c>
      <c r="C29" s="8">
        <v>62.4</v>
      </c>
      <c r="D29" s="8">
        <v>79.5</v>
      </c>
      <c r="E29" s="9">
        <v>0</v>
      </c>
      <c r="F29" s="9">
        <v>198</v>
      </c>
      <c r="G29" s="9">
        <v>24</v>
      </c>
      <c r="H29" s="9">
        <v>2</v>
      </c>
      <c r="I29" s="10">
        <v>224</v>
      </c>
      <c r="J29" s="10">
        <v>290</v>
      </c>
      <c r="K29" s="11">
        <v>58.6</v>
      </c>
      <c r="L29" s="8">
        <v>69.900000000000006</v>
      </c>
      <c r="M29" s="8">
        <v>90.8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18.95" customHeight="1">
      <c r="A30" s="7">
        <v>8</v>
      </c>
      <c r="B30" s="15">
        <v>53.7</v>
      </c>
      <c r="C30" s="8">
        <v>67.5</v>
      </c>
      <c r="D30" s="8">
        <v>83</v>
      </c>
      <c r="E30" s="9">
        <v>4</v>
      </c>
      <c r="F30" s="9">
        <v>241</v>
      </c>
      <c r="G30" s="9">
        <v>34</v>
      </c>
      <c r="H30" s="9">
        <v>0</v>
      </c>
      <c r="I30" s="10">
        <v>279</v>
      </c>
      <c r="J30" s="10">
        <v>383</v>
      </c>
      <c r="K30" s="11">
        <v>62.1</v>
      </c>
      <c r="L30" s="8">
        <v>76.400000000000006</v>
      </c>
      <c r="M30" s="8">
        <v>95.8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18.95" customHeight="1">
      <c r="A31" s="7">
        <v>9</v>
      </c>
      <c r="B31" s="15">
        <v>56.9</v>
      </c>
      <c r="C31" s="8">
        <v>70.900000000000006</v>
      </c>
      <c r="D31" s="8">
        <v>83.8</v>
      </c>
      <c r="E31" s="9">
        <v>2</v>
      </c>
      <c r="F31" s="9">
        <v>376</v>
      </c>
      <c r="G31" s="9">
        <v>92</v>
      </c>
      <c r="H31" s="9">
        <v>5</v>
      </c>
      <c r="I31" s="10">
        <v>475</v>
      </c>
      <c r="J31" s="10">
        <v>722</v>
      </c>
      <c r="K31" s="11">
        <v>67</v>
      </c>
      <c r="L31" s="8">
        <v>81.3</v>
      </c>
      <c r="M31" s="8">
        <v>97.8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8.95" customHeight="1">
      <c r="A32" s="7">
        <v>10</v>
      </c>
      <c r="B32" s="15">
        <v>59.5</v>
      </c>
      <c r="C32" s="8">
        <v>71.900000000000006</v>
      </c>
      <c r="D32" s="8">
        <v>84.6</v>
      </c>
      <c r="E32" s="9">
        <v>2</v>
      </c>
      <c r="F32" s="9">
        <v>406</v>
      </c>
      <c r="G32" s="9">
        <v>53</v>
      </c>
      <c r="H32" s="9">
        <v>11</v>
      </c>
      <c r="I32" s="10">
        <v>472</v>
      </c>
      <c r="J32" s="10">
        <v>695</v>
      </c>
      <c r="K32" s="11">
        <v>69.8</v>
      </c>
      <c r="L32" s="8">
        <v>82.6</v>
      </c>
      <c r="M32" s="8">
        <v>98.4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8.95" customHeight="1">
      <c r="A33" s="7">
        <v>11</v>
      </c>
      <c r="B33" s="15">
        <v>59.6</v>
      </c>
      <c r="C33" s="8">
        <v>72.3</v>
      </c>
      <c r="D33" s="8">
        <v>85.5</v>
      </c>
      <c r="E33" s="9">
        <v>7</v>
      </c>
      <c r="F33" s="9">
        <v>415</v>
      </c>
      <c r="G33" s="9">
        <v>40</v>
      </c>
      <c r="H33" s="9">
        <v>5</v>
      </c>
      <c r="I33" s="10">
        <v>467</v>
      </c>
      <c r="J33" s="10">
        <v>655</v>
      </c>
      <c r="K33" s="11">
        <v>68.7</v>
      </c>
      <c r="L33" s="8">
        <v>82.2</v>
      </c>
      <c r="M33" s="8">
        <v>102.3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8.95" customHeight="1">
      <c r="A34" s="7">
        <v>12</v>
      </c>
      <c r="B34" s="15">
        <v>61.9</v>
      </c>
      <c r="C34" s="8">
        <v>73.7</v>
      </c>
      <c r="D34" s="8">
        <v>87.6</v>
      </c>
      <c r="E34" s="9">
        <v>15</v>
      </c>
      <c r="F34" s="9">
        <v>541</v>
      </c>
      <c r="G34" s="9">
        <v>14</v>
      </c>
      <c r="H34" s="9">
        <v>0</v>
      </c>
      <c r="I34" s="10">
        <v>570</v>
      </c>
      <c r="J34" s="10">
        <v>733</v>
      </c>
      <c r="K34" s="11">
        <v>70.400000000000006</v>
      </c>
      <c r="L34" s="8">
        <v>82.9</v>
      </c>
      <c r="M34" s="8">
        <v>105.8</v>
      </c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18.95" customHeight="1">
      <c r="A35" s="7">
        <v>1</v>
      </c>
      <c r="B35" s="15">
        <v>61.6</v>
      </c>
      <c r="C35" s="8">
        <v>74.099999999999994</v>
      </c>
      <c r="D35" s="8">
        <v>85.4</v>
      </c>
      <c r="E35" s="9">
        <v>4</v>
      </c>
      <c r="F35" s="9">
        <v>808</v>
      </c>
      <c r="G35" s="9">
        <v>69</v>
      </c>
      <c r="H35" s="9">
        <v>2</v>
      </c>
      <c r="I35" s="10">
        <v>883</v>
      </c>
      <c r="J35" s="10">
        <v>1075</v>
      </c>
      <c r="K35" s="11">
        <v>71.099999999999994</v>
      </c>
      <c r="L35" s="8">
        <v>83.9</v>
      </c>
      <c r="M35" s="8">
        <v>103.8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8.95" customHeight="1">
      <c r="A36" s="7">
        <v>2</v>
      </c>
      <c r="B36" s="16">
        <v>61.4</v>
      </c>
      <c r="C36" s="22">
        <v>74.2</v>
      </c>
      <c r="D36" s="8">
        <v>86.3</v>
      </c>
      <c r="E36" s="9">
        <v>2</v>
      </c>
      <c r="F36" s="9">
        <v>588</v>
      </c>
      <c r="G36" s="9">
        <v>91</v>
      </c>
      <c r="H36" s="9">
        <v>2</v>
      </c>
      <c r="I36" s="10">
        <v>683</v>
      </c>
      <c r="J36" s="10">
        <v>901</v>
      </c>
      <c r="K36" s="11">
        <v>68.400000000000006</v>
      </c>
      <c r="L36" s="8">
        <v>80.3</v>
      </c>
      <c r="M36" s="8">
        <v>103.1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8.95" customHeight="1">
      <c r="A37" s="7">
        <v>3</v>
      </c>
      <c r="B37" s="15">
        <v>61.7</v>
      </c>
      <c r="C37" s="8">
        <v>74.400000000000006</v>
      </c>
      <c r="D37" s="8">
        <v>85.7</v>
      </c>
      <c r="E37" s="9">
        <v>0</v>
      </c>
      <c r="F37" s="9">
        <v>681</v>
      </c>
      <c r="G37" s="9">
        <v>120</v>
      </c>
      <c r="H37" s="9">
        <v>4</v>
      </c>
      <c r="I37" s="10">
        <f>SUM(E37:H37)</f>
        <v>805</v>
      </c>
      <c r="J37" s="10">
        <f>F37+3*G37+10*(E37+H37)</f>
        <v>1081</v>
      </c>
      <c r="K37" s="11">
        <v>71.7</v>
      </c>
      <c r="L37" s="8">
        <v>82.7</v>
      </c>
      <c r="M37" s="8">
        <v>98.5</v>
      </c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8.95" customHeight="1">
      <c r="A38" s="24" t="s">
        <v>17</v>
      </c>
      <c r="B38" s="12" t="s">
        <v>19</v>
      </c>
      <c r="C38" s="12" t="s">
        <v>19</v>
      </c>
      <c r="D38" s="12" t="s">
        <v>18</v>
      </c>
      <c r="E38" s="10">
        <f>SUM(E26:E37)</f>
        <v>43</v>
      </c>
      <c r="F38" s="10">
        <f t="shared" ref="F38:H38" si="3">SUM(F26:F37)</f>
        <v>5285</v>
      </c>
      <c r="G38" s="10">
        <f t="shared" si="3"/>
        <v>729</v>
      </c>
      <c r="H38" s="10">
        <f t="shared" si="3"/>
        <v>35</v>
      </c>
      <c r="I38" s="10">
        <f>SUM(E38:H38)</f>
        <v>6092</v>
      </c>
      <c r="J38" s="10">
        <f>F38+3*G38+10*(E38+H38)</f>
        <v>8252</v>
      </c>
      <c r="K38" s="12" t="s">
        <v>20</v>
      </c>
      <c r="L38" s="12" t="s">
        <v>20</v>
      </c>
      <c r="M38" s="12" t="s">
        <v>20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8.95" customHeight="1">
      <c r="A39" s="25"/>
      <c r="B39" s="27">
        <v>59.7</v>
      </c>
      <c r="C39" s="27">
        <v>71.8</v>
      </c>
      <c r="D39" s="29">
        <v>85.2</v>
      </c>
      <c r="E39" s="11">
        <v>0.1</v>
      </c>
      <c r="F39" s="11">
        <v>14.5</v>
      </c>
      <c r="G39" s="11">
        <v>2</v>
      </c>
      <c r="H39" s="11">
        <v>0.1</v>
      </c>
      <c r="I39" s="11">
        <f>SUM(E39:H39)</f>
        <v>16.700000000000003</v>
      </c>
      <c r="J39" s="11">
        <f>F39+3*G39+10*(E39+H39)</f>
        <v>22.5</v>
      </c>
      <c r="K39" s="29">
        <v>76.599999999999994</v>
      </c>
      <c r="L39" s="29">
        <v>83.9</v>
      </c>
      <c r="M39" s="29">
        <v>105.8</v>
      </c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8.95" customHeight="1">
      <c r="A40" s="26"/>
      <c r="B40" s="28"/>
      <c r="C40" s="28"/>
      <c r="D40" s="30"/>
      <c r="E40" s="13" t="s">
        <v>22</v>
      </c>
      <c r="F40" s="13" t="s">
        <v>21</v>
      </c>
      <c r="G40" s="13" t="s">
        <v>21</v>
      </c>
      <c r="H40" s="13" t="s">
        <v>21</v>
      </c>
      <c r="I40" s="13" t="s">
        <v>21</v>
      </c>
      <c r="J40" s="13" t="s">
        <v>21</v>
      </c>
      <c r="K40" s="30"/>
      <c r="L40" s="37"/>
      <c r="M40" s="37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8.9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38" t="s">
        <v>28</v>
      </c>
      <c r="L41" s="38"/>
      <c r="M41" s="38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8.9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8.75" customHeight="1">
      <c r="A43" s="1" t="s">
        <v>25</v>
      </c>
      <c r="B43" s="1"/>
      <c r="C43" s="1"/>
      <c r="D43" s="1"/>
      <c r="E43" s="1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8.95" customHeight="1">
      <c r="A44" s="24" t="s">
        <v>0</v>
      </c>
      <c r="B44" s="31" t="s">
        <v>1</v>
      </c>
      <c r="C44" s="32"/>
      <c r="D44" s="3" t="s">
        <v>2</v>
      </c>
      <c r="E44" s="31" t="s">
        <v>3</v>
      </c>
      <c r="F44" s="33"/>
      <c r="G44" s="33"/>
      <c r="H44" s="33"/>
      <c r="I44" s="33"/>
      <c r="J44" s="32"/>
      <c r="K44" s="34" t="s">
        <v>4</v>
      </c>
      <c r="L44" s="33"/>
      <c r="M44" s="3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8.95" customHeight="1">
      <c r="A45" s="25"/>
      <c r="B45" s="4" t="s">
        <v>5</v>
      </c>
      <c r="C45" s="4" t="s">
        <v>6</v>
      </c>
      <c r="D45" s="4" t="s">
        <v>7</v>
      </c>
      <c r="E45" s="24" t="s">
        <v>8</v>
      </c>
      <c r="F45" s="24" t="s">
        <v>9</v>
      </c>
      <c r="G45" s="24" t="s">
        <v>10</v>
      </c>
      <c r="H45" s="24" t="s">
        <v>11</v>
      </c>
      <c r="I45" s="24" t="s">
        <v>12</v>
      </c>
      <c r="J45" s="35" t="s">
        <v>13</v>
      </c>
      <c r="K45" s="4" t="s">
        <v>14</v>
      </c>
      <c r="L45" s="4" t="s">
        <v>14</v>
      </c>
      <c r="M45" s="4" t="s">
        <v>15</v>
      </c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26.25" customHeight="1">
      <c r="A46" s="26"/>
      <c r="B46" s="5"/>
      <c r="C46" s="5"/>
      <c r="D46" s="6" t="s">
        <v>16</v>
      </c>
      <c r="E46" s="26"/>
      <c r="F46" s="26"/>
      <c r="G46" s="26"/>
      <c r="H46" s="26"/>
      <c r="I46" s="26"/>
      <c r="J46" s="36"/>
      <c r="K46" s="4" t="s">
        <v>5</v>
      </c>
      <c r="L46" s="4" t="s">
        <v>6</v>
      </c>
      <c r="M46" s="4" t="s">
        <v>7</v>
      </c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8.95" customHeight="1">
      <c r="A47" s="7">
        <v>4</v>
      </c>
      <c r="B47" s="15">
        <v>55.8</v>
      </c>
      <c r="C47" s="8">
        <v>69.599999999999994</v>
      </c>
      <c r="D47" s="8">
        <v>83.5</v>
      </c>
      <c r="E47" s="9">
        <v>0</v>
      </c>
      <c r="F47" s="9">
        <v>213</v>
      </c>
      <c r="G47" s="9">
        <v>111</v>
      </c>
      <c r="H47" s="9">
        <v>2</v>
      </c>
      <c r="I47" s="10">
        <v>326</v>
      </c>
      <c r="J47" s="10">
        <v>566</v>
      </c>
      <c r="K47" s="11">
        <v>68</v>
      </c>
      <c r="L47" s="8">
        <v>81.8</v>
      </c>
      <c r="M47" s="8">
        <v>92.6</v>
      </c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8.95" customHeight="1">
      <c r="A48" s="7">
        <v>5</v>
      </c>
      <c r="B48" s="16">
        <v>49</v>
      </c>
      <c r="C48" s="8">
        <v>62.8</v>
      </c>
      <c r="D48" s="8">
        <v>81.8</v>
      </c>
      <c r="E48" s="9">
        <v>0</v>
      </c>
      <c r="F48" s="9">
        <v>131</v>
      </c>
      <c r="G48" s="9">
        <v>17</v>
      </c>
      <c r="H48" s="9">
        <v>2</v>
      </c>
      <c r="I48" s="10">
        <v>150</v>
      </c>
      <c r="J48" s="10">
        <v>202</v>
      </c>
      <c r="K48" s="11">
        <v>56.5</v>
      </c>
      <c r="L48" s="8">
        <v>70.099999999999994</v>
      </c>
      <c r="M48" s="8">
        <v>95.3</v>
      </c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8.95" customHeight="1">
      <c r="A49" s="7">
        <v>6</v>
      </c>
      <c r="B49" s="16">
        <v>54.4</v>
      </c>
      <c r="C49" s="8">
        <v>67.8</v>
      </c>
      <c r="D49" s="8">
        <v>82.4</v>
      </c>
      <c r="E49" s="9">
        <v>0</v>
      </c>
      <c r="F49" s="9">
        <v>143</v>
      </c>
      <c r="G49" s="9">
        <v>61</v>
      </c>
      <c r="H49" s="9">
        <v>13</v>
      </c>
      <c r="I49" s="10">
        <v>217</v>
      </c>
      <c r="J49" s="10">
        <v>456</v>
      </c>
      <c r="K49" s="11">
        <v>66.099999999999994</v>
      </c>
      <c r="L49" s="8">
        <v>79.2</v>
      </c>
      <c r="M49" s="8">
        <v>93.2</v>
      </c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8.95" customHeight="1">
      <c r="A50" s="7">
        <v>7</v>
      </c>
      <c r="B50" s="16">
        <v>50.3</v>
      </c>
      <c r="C50" s="8">
        <v>61.2</v>
      </c>
      <c r="D50" s="8">
        <v>81.400000000000006</v>
      </c>
      <c r="E50" s="9">
        <v>0</v>
      </c>
      <c r="F50" s="9">
        <v>100</v>
      </c>
      <c r="G50" s="9">
        <v>12</v>
      </c>
      <c r="H50" s="9">
        <v>1</v>
      </c>
      <c r="I50" s="10">
        <v>113</v>
      </c>
      <c r="J50" s="10">
        <v>146</v>
      </c>
      <c r="K50" s="11">
        <v>61</v>
      </c>
      <c r="L50" s="8">
        <v>68</v>
      </c>
      <c r="M50" s="8">
        <v>92.3</v>
      </c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8.95" customHeight="1">
      <c r="A51" s="7">
        <v>8</v>
      </c>
      <c r="B51" s="16">
        <v>51.7</v>
      </c>
      <c r="C51" s="8">
        <v>65</v>
      </c>
      <c r="D51" s="8">
        <v>82.4</v>
      </c>
      <c r="E51" s="9">
        <v>0</v>
      </c>
      <c r="F51" s="9">
        <v>118</v>
      </c>
      <c r="G51" s="9">
        <v>43</v>
      </c>
      <c r="H51" s="9">
        <v>4</v>
      </c>
      <c r="I51" s="10">
        <v>165</v>
      </c>
      <c r="J51" s="10">
        <v>287</v>
      </c>
      <c r="K51" s="11">
        <v>60.1</v>
      </c>
      <c r="L51" s="8">
        <v>74.5</v>
      </c>
      <c r="M51" s="8">
        <v>91.9</v>
      </c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8.95" customHeight="1">
      <c r="A52" s="7">
        <v>9</v>
      </c>
      <c r="B52" s="16">
        <v>54.7</v>
      </c>
      <c r="C52" s="8">
        <v>68</v>
      </c>
      <c r="D52" s="8">
        <v>82.7</v>
      </c>
      <c r="E52" s="9">
        <v>0</v>
      </c>
      <c r="F52" s="9">
        <v>237</v>
      </c>
      <c r="G52" s="9">
        <v>59</v>
      </c>
      <c r="H52" s="9">
        <v>5</v>
      </c>
      <c r="I52" s="10">
        <v>301</v>
      </c>
      <c r="J52" s="10">
        <v>464</v>
      </c>
      <c r="K52" s="11">
        <v>61.7</v>
      </c>
      <c r="L52" s="8">
        <v>77.3</v>
      </c>
      <c r="M52" s="8">
        <v>93.8</v>
      </c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8.95" customHeight="1">
      <c r="A53" s="7">
        <v>10</v>
      </c>
      <c r="B53" s="16">
        <v>55.6</v>
      </c>
      <c r="C53" s="8">
        <v>68.400000000000006</v>
      </c>
      <c r="D53" s="8">
        <v>82.3</v>
      </c>
      <c r="E53" s="9">
        <v>0</v>
      </c>
      <c r="F53" s="9">
        <v>221</v>
      </c>
      <c r="G53" s="9">
        <v>63</v>
      </c>
      <c r="H53" s="9">
        <v>21</v>
      </c>
      <c r="I53" s="10">
        <v>305</v>
      </c>
      <c r="J53" s="10">
        <v>620</v>
      </c>
      <c r="K53" s="11">
        <v>63.3</v>
      </c>
      <c r="L53" s="8">
        <v>77.900000000000006</v>
      </c>
      <c r="M53" s="8">
        <v>94.7</v>
      </c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8.95" customHeight="1">
      <c r="A54" s="7">
        <v>11</v>
      </c>
      <c r="B54" s="16">
        <v>52.9</v>
      </c>
      <c r="C54" s="8">
        <v>67.2</v>
      </c>
      <c r="D54" s="8">
        <v>81.7</v>
      </c>
      <c r="E54" s="9">
        <v>0</v>
      </c>
      <c r="F54" s="9">
        <v>243</v>
      </c>
      <c r="G54" s="9">
        <v>42</v>
      </c>
      <c r="H54" s="9">
        <v>17</v>
      </c>
      <c r="I54" s="10">
        <v>302</v>
      </c>
      <c r="J54" s="10">
        <v>539</v>
      </c>
      <c r="K54" s="11">
        <v>61.4</v>
      </c>
      <c r="L54" s="8">
        <v>76.400000000000006</v>
      </c>
      <c r="M54" s="8">
        <v>94.6</v>
      </c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8.95" customHeight="1">
      <c r="A55" s="7">
        <v>12</v>
      </c>
      <c r="B55" s="16">
        <v>54.1</v>
      </c>
      <c r="C55" s="8">
        <v>65.8</v>
      </c>
      <c r="D55" s="8">
        <v>81.599999999999994</v>
      </c>
      <c r="E55" s="9">
        <v>4</v>
      </c>
      <c r="F55" s="9">
        <v>299</v>
      </c>
      <c r="G55" s="9">
        <v>18</v>
      </c>
      <c r="H55" s="9">
        <v>1</v>
      </c>
      <c r="I55" s="10">
        <v>322</v>
      </c>
      <c r="J55" s="10">
        <v>403</v>
      </c>
      <c r="K55" s="11">
        <v>64.5</v>
      </c>
      <c r="L55" s="8">
        <v>74.3</v>
      </c>
      <c r="M55" s="8">
        <v>98</v>
      </c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8.95" customHeight="1">
      <c r="A56" s="7">
        <v>1</v>
      </c>
      <c r="B56" s="16">
        <v>54.7</v>
      </c>
      <c r="C56" s="8">
        <v>68.400000000000006</v>
      </c>
      <c r="D56" s="8">
        <v>81.599999999999994</v>
      </c>
      <c r="E56" s="9">
        <v>0</v>
      </c>
      <c r="F56" s="9">
        <v>524</v>
      </c>
      <c r="G56" s="9">
        <v>75</v>
      </c>
      <c r="H56" s="9">
        <v>0</v>
      </c>
      <c r="I56" s="10">
        <v>599</v>
      </c>
      <c r="J56" s="10">
        <v>749</v>
      </c>
      <c r="K56" s="11">
        <v>62</v>
      </c>
      <c r="L56" s="8">
        <v>75.900000000000006</v>
      </c>
      <c r="M56" s="8">
        <v>92.4</v>
      </c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8.95" customHeight="1">
      <c r="A57" s="7">
        <v>2</v>
      </c>
      <c r="B57" s="16">
        <v>54.6</v>
      </c>
      <c r="C57" s="8">
        <v>68</v>
      </c>
      <c r="D57" s="8">
        <v>82.4</v>
      </c>
      <c r="E57" s="9">
        <v>0</v>
      </c>
      <c r="F57" s="9">
        <v>272</v>
      </c>
      <c r="G57" s="9">
        <v>81</v>
      </c>
      <c r="H57" s="9">
        <v>0</v>
      </c>
      <c r="I57" s="10">
        <v>353</v>
      </c>
      <c r="J57" s="10">
        <v>515</v>
      </c>
      <c r="K57" s="11">
        <v>62.5</v>
      </c>
      <c r="L57" s="8">
        <v>75.599999999999994</v>
      </c>
      <c r="M57" s="8">
        <v>93.6</v>
      </c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8.95" customHeight="1">
      <c r="A58" s="7">
        <v>3</v>
      </c>
      <c r="B58" s="16">
        <v>57</v>
      </c>
      <c r="C58" s="8">
        <v>70.3</v>
      </c>
      <c r="D58" s="8">
        <v>83.6</v>
      </c>
      <c r="E58" s="9">
        <v>0</v>
      </c>
      <c r="F58" s="9">
        <v>359</v>
      </c>
      <c r="G58" s="9">
        <v>110</v>
      </c>
      <c r="H58" s="9">
        <v>7</v>
      </c>
      <c r="I58" s="10">
        <f>SUM(E58:H58)</f>
        <v>476</v>
      </c>
      <c r="J58" s="10">
        <f>F58+3*G58+10*(E58+H58)</f>
        <v>759</v>
      </c>
      <c r="K58" s="11">
        <v>64.099999999999994</v>
      </c>
      <c r="L58" s="8">
        <v>76.8</v>
      </c>
      <c r="M58" s="8">
        <v>95.3</v>
      </c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8.95" customHeight="1">
      <c r="A59" s="24" t="s">
        <v>17</v>
      </c>
      <c r="B59" s="12" t="s">
        <v>19</v>
      </c>
      <c r="C59" s="12" t="s">
        <v>19</v>
      </c>
      <c r="D59" s="12" t="s">
        <v>18</v>
      </c>
      <c r="E59" s="10">
        <f>SUM(E47:E58)</f>
        <v>4</v>
      </c>
      <c r="F59" s="10">
        <f t="shared" ref="F59:H59" si="4">SUM(F47:F58)</f>
        <v>2860</v>
      </c>
      <c r="G59" s="10">
        <f t="shared" si="4"/>
        <v>692</v>
      </c>
      <c r="H59" s="10">
        <f t="shared" si="4"/>
        <v>73</v>
      </c>
      <c r="I59" s="10">
        <f>SUM(E59:H59)</f>
        <v>3629</v>
      </c>
      <c r="J59" s="10">
        <f>F59+3*G59+10*(E59+H59)</f>
        <v>5706</v>
      </c>
      <c r="K59" s="12" t="s">
        <v>20</v>
      </c>
      <c r="L59" s="12" t="s">
        <v>20</v>
      </c>
      <c r="M59" s="12" t="s">
        <v>20</v>
      </c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8.95" customHeight="1">
      <c r="A60" s="25"/>
      <c r="B60" s="27">
        <v>54.2</v>
      </c>
      <c r="C60" s="27">
        <v>67.5</v>
      </c>
      <c r="D60" s="29">
        <v>82.4</v>
      </c>
      <c r="E60" s="11">
        <v>0</v>
      </c>
      <c r="F60" s="11">
        <v>7.8</v>
      </c>
      <c r="G60" s="11">
        <v>1.9</v>
      </c>
      <c r="H60" s="11">
        <v>0.2</v>
      </c>
      <c r="I60" s="11">
        <f>SUM(E60:H60)</f>
        <v>9.8999999999999986</v>
      </c>
      <c r="J60" s="11">
        <f>F60+3*G60+10*(E60+H60)</f>
        <v>15.5</v>
      </c>
      <c r="K60" s="29">
        <v>68</v>
      </c>
      <c r="L60" s="29">
        <v>81.8</v>
      </c>
      <c r="M60" s="29">
        <v>98</v>
      </c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8.95" customHeight="1">
      <c r="A61" s="26"/>
      <c r="B61" s="28"/>
      <c r="C61" s="28"/>
      <c r="D61" s="30"/>
      <c r="E61" s="13" t="s">
        <v>22</v>
      </c>
      <c r="F61" s="13" t="s">
        <v>21</v>
      </c>
      <c r="G61" s="13" t="s">
        <v>21</v>
      </c>
      <c r="H61" s="13" t="s">
        <v>21</v>
      </c>
      <c r="I61" s="13" t="s">
        <v>21</v>
      </c>
      <c r="J61" s="13" t="s">
        <v>21</v>
      </c>
      <c r="K61" s="30"/>
      <c r="L61" s="37"/>
      <c r="M61" s="37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8.95" customHeight="1">
      <c r="A62" s="2"/>
      <c r="B62" s="2"/>
      <c r="C62" s="21"/>
      <c r="D62" s="21"/>
      <c r="E62" s="21"/>
      <c r="F62" s="21"/>
      <c r="G62" s="21"/>
      <c r="H62" s="21"/>
      <c r="I62" s="21"/>
      <c r="J62" s="21"/>
      <c r="K62" s="38" t="s">
        <v>28</v>
      </c>
      <c r="L62" s="38"/>
      <c r="M62" s="38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8.9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8.95" customHeight="1">
      <c r="A64" s="1" t="s">
        <v>26</v>
      </c>
      <c r="B64" s="1"/>
      <c r="C64" s="1"/>
      <c r="D64" s="1"/>
      <c r="E64" s="1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8.95" customHeight="1">
      <c r="A65" s="24" t="s">
        <v>0</v>
      </c>
      <c r="B65" s="31" t="s">
        <v>1</v>
      </c>
      <c r="C65" s="32"/>
      <c r="D65" s="3" t="s">
        <v>2</v>
      </c>
      <c r="E65" s="31" t="s">
        <v>3</v>
      </c>
      <c r="F65" s="33"/>
      <c r="G65" s="33"/>
      <c r="H65" s="33"/>
      <c r="I65" s="33"/>
      <c r="J65" s="32"/>
      <c r="K65" s="34" t="s">
        <v>4</v>
      </c>
      <c r="L65" s="33"/>
      <c r="M65" s="3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8.95" customHeight="1">
      <c r="A66" s="25"/>
      <c r="B66" s="4" t="s">
        <v>5</v>
      </c>
      <c r="C66" s="4" t="s">
        <v>6</v>
      </c>
      <c r="D66" s="4" t="s">
        <v>7</v>
      </c>
      <c r="E66" s="24" t="s">
        <v>8</v>
      </c>
      <c r="F66" s="24" t="s">
        <v>9</v>
      </c>
      <c r="G66" s="24" t="s">
        <v>10</v>
      </c>
      <c r="H66" s="24" t="s">
        <v>11</v>
      </c>
      <c r="I66" s="24" t="s">
        <v>12</v>
      </c>
      <c r="J66" s="35" t="s">
        <v>13</v>
      </c>
      <c r="K66" s="4" t="s">
        <v>14</v>
      </c>
      <c r="L66" s="4" t="s">
        <v>14</v>
      </c>
      <c r="M66" s="4" t="s">
        <v>15</v>
      </c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26.25" customHeight="1">
      <c r="A67" s="26"/>
      <c r="B67" s="5"/>
      <c r="C67" s="5"/>
      <c r="D67" s="6" t="s">
        <v>16</v>
      </c>
      <c r="E67" s="26"/>
      <c r="F67" s="26"/>
      <c r="G67" s="26"/>
      <c r="H67" s="26"/>
      <c r="I67" s="26"/>
      <c r="J67" s="36"/>
      <c r="K67" s="4" t="s">
        <v>5</v>
      </c>
      <c r="L67" s="4" t="s">
        <v>6</v>
      </c>
      <c r="M67" s="4" t="s">
        <v>7</v>
      </c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8.95" customHeight="1">
      <c r="A68" s="7">
        <v>4</v>
      </c>
      <c r="B68" s="16">
        <v>54.5</v>
      </c>
      <c r="C68" s="8">
        <v>69.3</v>
      </c>
      <c r="D68" s="8">
        <v>84.7</v>
      </c>
      <c r="E68" s="9">
        <v>0</v>
      </c>
      <c r="F68" s="9">
        <v>144</v>
      </c>
      <c r="G68" s="9">
        <v>83</v>
      </c>
      <c r="H68" s="9">
        <v>2</v>
      </c>
      <c r="I68" s="10">
        <v>229</v>
      </c>
      <c r="J68" s="10">
        <v>413</v>
      </c>
      <c r="K68" s="11">
        <v>67.5</v>
      </c>
      <c r="L68" s="8">
        <v>82.1</v>
      </c>
      <c r="M68" s="8">
        <v>95.5</v>
      </c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8.95" customHeight="1">
      <c r="A69" s="7">
        <v>5</v>
      </c>
      <c r="B69" s="16">
        <v>48.5</v>
      </c>
      <c r="C69" s="8">
        <v>62.1</v>
      </c>
      <c r="D69" s="8">
        <v>82</v>
      </c>
      <c r="E69" s="9">
        <v>0</v>
      </c>
      <c r="F69" s="9">
        <v>68</v>
      </c>
      <c r="G69" s="9">
        <v>20</v>
      </c>
      <c r="H69" s="9">
        <v>2</v>
      </c>
      <c r="I69" s="10">
        <v>90</v>
      </c>
      <c r="J69" s="10">
        <v>148</v>
      </c>
      <c r="K69" s="11">
        <v>58.3</v>
      </c>
      <c r="L69" s="8">
        <v>73.2</v>
      </c>
      <c r="M69" s="8">
        <v>93.4</v>
      </c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8.95" customHeight="1">
      <c r="A70" s="7">
        <v>6</v>
      </c>
      <c r="B70" s="16">
        <v>52.5</v>
      </c>
      <c r="C70" s="8">
        <v>66.2</v>
      </c>
      <c r="D70" s="8">
        <v>82.1</v>
      </c>
      <c r="E70" s="9">
        <v>0</v>
      </c>
      <c r="F70" s="9">
        <v>87</v>
      </c>
      <c r="G70" s="9">
        <v>60</v>
      </c>
      <c r="H70" s="9">
        <v>8</v>
      </c>
      <c r="I70" s="10">
        <v>155</v>
      </c>
      <c r="J70" s="10">
        <v>347</v>
      </c>
      <c r="K70" s="11">
        <v>64.599999999999994</v>
      </c>
      <c r="L70" s="8">
        <v>78.2</v>
      </c>
      <c r="M70" s="8">
        <v>93.9</v>
      </c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8.95" customHeight="1">
      <c r="A71" s="7">
        <v>7</v>
      </c>
      <c r="B71" s="16">
        <v>46.7</v>
      </c>
      <c r="C71" s="8">
        <v>59.8</v>
      </c>
      <c r="D71" s="8">
        <v>81.400000000000006</v>
      </c>
      <c r="E71" s="9">
        <v>0</v>
      </c>
      <c r="F71" s="9">
        <v>71</v>
      </c>
      <c r="G71" s="9">
        <v>9</v>
      </c>
      <c r="H71" s="9">
        <v>1</v>
      </c>
      <c r="I71" s="10">
        <v>81</v>
      </c>
      <c r="J71" s="10">
        <v>108</v>
      </c>
      <c r="K71" s="11">
        <v>54.9</v>
      </c>
      <c r="L71" s="8">
        <v>69.2</v>
      </c>
      <c r="M71" s="8">
        <v>92.7</v>
      </c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8.95" customHeight="1">
      <c r="A72" s="7">
        <v>8</v>
      </c>
      <c r="B72" s="16">
        <v>48.3</v>
      </c>
      <c r="C72" s="8">
        <v>61.9</v>
      </c>
      <c r="D72" s="8">
        <v>82.1</v>
      </c>
      <c r="E72" s="9">
        <v>0</v>
      </c>
      <c r="F72" s="9">
        <v>83</v>
      </c>
      <c r="G72" s="9">
        <v>22</v>
      </c>
      <c r="H72" s="9">
        <v>3</v>
      </c>
      <c r="I72" s="10">
        <v>108</v>
      </c>
      <c r="J72" s="10">
        <v>179</v>
      </c>
      <c r="K72" s="11">
        <v>56.2</v>
      </c>
      <c r="L72" s="8">
        <v>70.099999999999994</v>
      </c>
      <c r="M72" s="8">
        <v>94.1</v>
      </c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8.95" customHeight="1">
      <c r="A73" s="7">
        <v>9</v>
      </c>
      <c r="B73" s="16">
        <v>51</v>
      </c>
      <c r="C73" s="8">
        <v>65.599999999999994</v>
      </c>
      <c r="D73" s="8">
        <v>82.4</v>
      </c>
      <c r="E73" s="9">
        <v>0</v>
      </c>
      <c r="F73" s="9">
        <v>183</v>
      </c>
      <c r="G73" s="9">
        <v>23</v>
      </c>
      <c r="H73" s="9">
        <v>3</v>
      </c>
      <c r="I73" s="10">
        <v>209</v>
      </c>
      <c r="J73" s="10">
        <v>282</v>
      </c>
      <c r="K73" s="11">
        <v>58</v>
      </c>
      <c r="L73" s="8">
        <v>74.099999999999994</v>
      </c>
      <c r="M73" s="8">
        <v>92.2</v>
      </c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8.95" customHeight="1">
      <c r="A74" s="7">
        <v>10</v>
      </c>
      <c r="B74" s="17">
        <v>54.3</v>
      </c>
      <c r="C74" s="8">
        <v>68.5</v>
      </c>
      <c r="D74" s="8">
        <v>82.7</v>
      </c>
      <c r="E74" s="9">
        <v>0</v>
      </c>
      <c r="F74" s="9">
        <v>171</v>
      </c>
      <c r="G74" s="9">
        <v>49</v>
      </c>
      <c r="H74" s="9">
        <v>19</v>
      </c>
      <c r="I74" s="10">
        <v>239</v>
      </c>
      <c r="J74" s="10">
        <v>508</v>
      </c>
      <c r="K74" s="11">
        <v>62.6</v>
      </c>
      <c r="L74" s="8">
        <v>78.5</v>
      </c>
      <c r="M74" s="8">
        <v>94.8</v>
      </c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8.95" customHeight="1">
      <c r="A75" s="7">
        <v>11</v>
      </c>
      <c r="B75" s="16">
        <v>49.3</v>
      </c>
      <c r="C75" s="8">
        <v>62.9</v>
      </c>
      <c r="D75" s="8">
        <v>79.599999999999994</v>
      </c>
      <c r="E75" s="9">
        <v>0</v>
      </c>
      <c r="F75" s="9">
        <v>195</v>
      </c>
      <c r="G75" s="9">
        <v>23</v>
      </c>
      <c r="H75" s="9">
        <v>7</v>
      </c>
      <c r="I75" s="10">
        <v>225</v>
      </c>
      <c r="J75" s="10">
        <v>334</v>
      </c>
      <c r="K75" s="11">
        <v>57.4</v>
      </c>
      <c r="L75" s="8">
        <v>70.3</v>
      </c>
      <c r="M75" s="8">
        <v>90.4</v>
      </c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8.95" customHeight="1">
      <c r="A76" s="7">
        <v>12</v>
      </c>
      <c r="B76" s="16">
        <v>49.9</v>
      </c>
      <c r="C76" s="8">
        <v>63.4</v>
      </c>
      <c r="D76" s="8">
        <v>81.2</v>
      </c>
      <c r="E76" s="9">
        <v>4</v>
      </c>
      <c r="F76" s="9">
        <v>200</v>
      </c>
      <c r="G76" s="9">
        <v>7</v>
      </c>
      <c r="H76" s="9">
        <v>1</v>
      </c>
      <c r="I76" s="10">
        <v>212</v>
      </c>
      <c r="J76" s="10">
        <v>271</v>
      </c>
      <c r="K76" s="11">
        <v>58.5</v>
      </c>
      <c r="L76" s="8">
        <v>71.2</v>
      </c>
      <c r="M76" s="8">
        <v>93</v>
      </c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8.95" customHeight="1">
      <c r="A77" s="7">
        <v>1</v>
      </c>
      <c r="B77" s="15">
        <v>53.1</v>
      </c>
      <c r="C77" s="8">
        <v>66.900000000000006</v>
      </c>
      <c r="D77" s="8">
        <v>82.1</v>
      </c>
      <c r="E77" s="9">
        <v>0</v>
      </c>
      <c r="F77" s="9">
        <v>333</v>
      </c>
      <c r="G77" s="9">
        <v>53</v>
      </c>
      <c r="H77" s="9">
        <v>0</v>
      </c>
      <c r="I77" s="10">
        <v>386</v>
      </c>
      <c r="J77" s="10">
        <v>492</v>
      </c>
      <c r="K77" s="11">
        <v>60.5</v>
      </c>
      <c r="L77" s="8">
        <v>73.5</v>
      </c>
      <c r="M77" s="8">
        <v>91.9</v>
      </c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8.95" customHeight="1">
      <c r="A78" s="7">
        <v>2</v>
      </c>
      <c r="B78" s="16">
        <v>51.9</v>
      </c>
      <c r="C78" s="8">
        <v>65.599999999999994</v>
      </c>
      <c r="D78" s="8">
        <v>81.8</v>
      </c>
      <c r="E78" s="9">
        <v>0</v>
      </c>
      <c r="F78" s="9">
        <v>187</v>
      </c>
      <c r="G78" s="9">
        <v>53</v>
      </c>
      <c r="H78" s="9">
        <v>0</v>
      </c>
      <c r="I78" s="10">
        <v>240</v>
      </c>
      <c r="J78" s="10">
        <v>346</v>
      </c>
      <c r="K78" s="11">
        <v>61.2</v>
      </c>
      <c r="L78" s="8">
        <v>73.7</v>
      </c>
      <c r="M78" s="8">
        <v>93.5</v>
      </c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8.95" customHeight="1">
      <c r="A79" s="7">
        <v>3</v>
      </c>
      <c r="B79" s="15">
        <v>57.2</v>
      </c>
      <c r="C79" s="8">
        <v>71</v>
      </c>
      <c r="D79" s="8">
        <v>85.7</v>
      </c>
      <c r="E79" s="9">
        <v>0</v>
      </c>
      <c r="F79" s="9">
        <v>220</v>
      </c>
      <c r="G79" s="9">
        <v>90</v>
      </c>
      <c r="H79" s="9">
        <v>4</v>
      </c>
      <c r="I79" s="10">
        <f>SUM(E79:H79)</f>
        <v>314</v>
      </c>
      <c r="J79" s="10">
        <f>F79+3*G79+10*(E79+H79)</f>
        <v>530</v>
      </c>
      <c r="K79" s="11">
        <v>65.8</v>
      </c>
      <c r="L79" s="8">
        <v>79.2</v>
      </c>
      <c r="M79" s="8">
        <v>97.9</v>
      </c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8.95" customHeight="1">
      <c r="A80" s="24" t="s">
        <v>17</v>
      </c>
      <c r="B80" s="12" t="s">
        <v>19</v>
      </c>
      <c r="C80" s="12" t="s">
        <v>19</v>
      </c>
      <c r="D80" s="12" t="s">
        <v>18</v>
      </c>
      <c r="E80" s="10">
        <f>SUM(E68:E79)</f>
        <v>4</v>
      </c>
      <c r="F80" s="10">
        <f t="shared" ref="F80:H80" si="5">SUM(F68:F79)</f>
        <v>1942</v>
      </c>
      <c r="G80" s="10">
        <f t="shared" si="5"/>
        <v>492</v>
      </c>
      <c r="H80" s="10">
        <f t="shared" si="5"/>
        <v>50</v>
      </c>
      <c r="I80" s="10">
        <f>SUM(E80:H80)</f>
        <v>2488</v>
      </c>
      <c r="J80" s="10">
        <f>F80+3*G80+10*(E80+H80)</f>
        <v>3958</v>
      </c>
      <c r="K80" s="12" t="s">
        <v>20</v>
      </c>
      <c r="L80" s="12" t="s">
        <v>20</v>
      </c>
      <c r="M80" s="12" t="s">
        <v>20</v>
      </c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8.95" customHeight="1">
      <c r="A81" s="25"/>
      <c r="B81" s="27">
        <v>52.5</v>
      </c>
      <c r="C81" s="27">
        <v>66.400000000000006</v>
      </c>
      <c r="D81" s="29">
        <v>82.9</v>
      </c>
      <c r="E81" s="11">
        <v>0</v>
      </c>
      <c r="F81" s="11">
        <v>5.3</v>
      </c>
      <c r="G81" s="11">
        <v>1.3</v>
      </c>
      <c r="H81" s="11">
        <v>0.1</v>
      </c>
      <c r="I81" s="11">
        <f>SUM(E81:H81)</f>
        <v>6.6999999999999993</v>
      </c>
      <c r="J81" s="11">
        <f>F81+3*G81+10*(E81+H81)</f>
        <v>10.199999999999999</v>
      </c>
      <c r="K81" s="29">
        <v>67.5</v>
      </c>
      <c r="L81" s="29">
        <v>82.1</v>
      </c>
      <c r="M81" s="29">
        <v>97.9</v>
      </c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8.95" customHeight="1">
      <c r="A82" s="26"/>
      <c r="B82" s="28"/>
      <c r="C82" s="28"/>
      <c r="D82" s="30"/>
      <c r="E82" s="13" t="s">
        <v>22</v>
      </c>
      <c r="F82" s="13" t="s">
        <v>21</v>
      </c>
      <c r="G82" s="13" t="s">
        <v>21</v>
      </c>
      <c r="H82" s="13" t="s">
        <v>21</v>
      </c>
      <c r="I82" s="13" t="s">
        <v>21</v>
      </c>
      <c r="J82" s="13" t="s">
        <v>21</v>
      </c>
      <c r="K82" s="30"/>
      <c r="L82" s="37"/>
      <c r="M82" s="37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8.95" customHeight="1">
      <c r="A83" s="2"/>
      <c r="B83" s="2"/>
      <c r="C83" s="23"/>
      <c r="D83" s="23"/>
      <c r="E83" s="23"/>
      <c r="F83" s="23"/>
      <c r="G83" s="23"/>
      <c r="H83" s="23"/>
      <c r="I83" s="23"/>
      <c r="J83" s="23"/>
      <c r="K83" s="38" t="s">
        <v>29</v>
      </c>
      <c r="L83" s="38"/>
      <c r="M83" s="38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8.9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8.95" customHeight="1">
      <c r="A85" s="1" t="s">
        <v>27</v>
      </c>
      <c r="B85" s="1"/>
      <c r="C85" s="1"/>
      <c r="D85" s="1"/>
      <c r="E85" s="1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8.95" customHeight="1">
      <c r="A86" s="24" t="s">
        <v>0</v>
      </c>
      <c r="B86" s="31" t="s">
        <v>1</v>
      </c>
      <c r="C86" s="32"/>
      <c r="D86" s="3" t="s">
        <v>2</v>
      </c>
      <c r="E86" s="31" t="s">
        <v>3</v>
      </c>
      <c r="F86" s="33"/>
      <c r="G86" s="33"/>
      <c r="H86" s="33"/>
      <c r="I86" s="33"/>
      <c r="J86" s="32"/>
      <c r="K86" s="34" t="s">
        <v>4</v>
      </c>
      <c r="L86" s="33"/>
      <c r="M86" s="3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8.95" customHeight="1">
      <c r="A87" s="25"/>
      <c r="B87" s="4" t="s">
        <v>5</v>
      </c>
      <c r="C87" s="4" t="s">
        <v>6</v>
      </c>
      <c r="D87" s="4" t="s">
        <v>7</v>
      </c>
      <c r="E87" s="24" t="s">
        <v>8</v>
      </c>
      <c r="F87" s="24" t="s">
        <v>9</v>
      </c>
      <c r="G87" s="24" t="s">
        <v>10</v>
      </c>
      <c r="H87" s="24" t="s">
        <v>11</v>
      </c>
      <c r="I87" s="24" t="s">
        <v>12</v>
      </c>
      <c r="J87" s="35" t="s">
        <v>13</v>
      </c>
      <c r="K87" s="4" t="s">
        <v>14</v>
      </c>
      <c r="L87" s="4" t="s">
        <v>14</v>
      </c>
      <c r="M87" s="4" t="s">
        <v>15</v>
      </c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26.25" customHeight="1">
      <c r="A88" s="26"/>
      <c r="B88" s="5"/>
      <c r="C88" s="5"/>
      <c r="D88" s="6" t="s">
        <v>16</v>
      </c>
      <c r="E88" s="26"/>
      <c r="F88" s="26"/>
      <c r="G88" s="26"/>
      <c r="H88" s="26"/>
      <c r="I88" s="26"/>
      <c r="J88" s="36"/>
      <c r="K88" s="4" t="s">
        <v>5</v>
      </c>
      <c r="L88" s="4" t="s">
        <v>6</v>
      </c>
      <c r="M88" s="4" t="s">
        <v>7</v>
      </c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8.95" customHeight="1">
      <c r="A89" s="7">
        <v>4</v>
      </c>
      <c r="B89" s="15">
        <v>50.2</v>
      </c>
      <c r="C89" s="8">
        <v>65.3</v>
      </c>
      <c r="D89" s="8">
        <v>81.900000000000006</v>
      </c>
      <c r="E89" s="9">
        <v>0</v>
      </c>
      <c r="F89" s="9">
        <v>104</v>
      </c>
      <c r="G89" s="9">
        <v>65</v>
      </c>
      <c r="H89" s="9">
        <v>1</v>
      </c>
      <c r="I89" s="10">
        <v>170</v>
      </c>
      <c r="J89" s="10">
        <v>309</v>
      </c>
      <c r="K89" s="11">
        <v>63.6</v>
      </c>
      <c r="L89" s="8">
        <v>78.900000000000006</v>
      </c>
      <c r="M89" s="8">
        <v>91.7</v>
      </c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8.95" customHeight="1">
      <c r="A90" s="7">
        <v>5</v>
      </c>
      <c r="B90" s="15">
        <v>40.9</v>
      </c>
      <c r="C90" s="8">
        <v>54.8</v>
      </c>
      <c r="D90" s="8">
        <v>78.599999999999994</v>
      </c>
      <c r="E90" s="9">
        <v>0</v>
      </c>
      <c r="F90" s="9">
        <v>40</v>
      </c>
      <c r="G90" s="9">
        <v>7</v>
      </c>
      <c r="H90" s="9">
        <v>0</v>
      </c>
      <c r="I90" s="10">
        <v>47</v>
      </c>
      <c r="J90" s="10">
        <v>61</v>
      </c>
      <c r="K90" s="11">
        <v>50.8</v>
      </c>
      <c r="L90" s="8">
        <v>64.900000000000006</v>
      </c>
      <c r="M90" s="8">
        <v>87.9</v>
      </c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8.95" customHeight="1">
      <c r="A91" s="7">
        <v>6</v>
      </c>
      <c r="B91" s="15">
        <v>47</v>
      </c>
      <c r="C91" s="8">
        <v>61.9</v>
      </c>
      <c r="D91" s="8">
        <v>79</v>
      </c>
      <c r="E91" s="9">
        <v>0</v>
      </c>
      <c r="F91" s="9">
        <v>64</v>
      </c>
      <c r="G91" s="9">
        <v>39</v>
      </c>
      <c r="H91" s="9">
        <v>7</v>
      </c>
      <c r="I91" s="10">
        <v>110</v>
      </c>
      <c r="J91" s="10">
        <v>251</v>
      </c>
      <c r="K91" s="11">
        <v>59.6</v>
      </c>
      <c r="L91" s="8">
        <v>74.5</v>
      </c>
      <c r="M91" s="8">
        <v>92</v>
      </c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8.95" customHeight="1">
      <c r="A92" s="7">
        <v>7</v>
      </c>
      <c r="B92" s="15">
        <v>42.1</v>
      </c>
      <c r="C92" s="8">
        <v>54.8</v>
      </c>
      <c r="D92" s="8">
        <v>77.099999999999994</v>
      </c>
      <c r="E92" s="9">
        <v>0</v>
      </c>
      <c r="F92" s="9">
        <v>48</v>
      </c>
      <c r="G92" s="9">
        <v>9</v>
      </c>
      <c r="H92" s="9">
        <v>1</v>
      </c>
      <c r="I92" s="10">
        <v>58</v>
      </c>
      <c r="J92" s="10">
        <v>85</v>
      </c>
      <c r="K92" s="11">
        <v>51.6</v>
      </c>
      <c r="L92" s="8">
        <v>63.6</v>
      </c>
      <c r="M92" s="8">
        <v>85</v>
      </c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8.95" customHeight="1">
      <c r="A93" s="7">
        <v>8</v>
      </c>
      <c r="B93" s="15">
        <v>42.1</v>
      </c>
      <c r="C93" s="8">
        <v>55.2</v>
      </c>
      <c r="D93" s="8">
        <v>77</v>
      </c>
      <c r="E93" s="9">
        <v>0</v>
      </c>
      <c r="F93" s="9">
        <v>53</v>
      </c>
      <c r="G93" s="9">
        <v>17</v>
      </c>
      <c r="H93" s="9">
        <v>1</v>
      </c>
      <c r="I93" s="10">
        <v>71</v>
      </c>
      <c r="J93" s="10">
        <v>114</v>
      </c>
      <c r="K93" s="11">
        <v>51</v>
      </c>
      <c r="L93" s="8">
        <v>63.6</v>
      </c>
      <c r="M93" s="8">
        <v>81.900000000000006</v>
      </c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8.95" customHeight="1">
      <c r="A94" s="7">
        <v>9</v>
      </c>
      <c r="B94" s="15">
        <v>46.4</v>
      </c>
      <c r="C94" s="8">
        <v>61.8</v>
      </c>
      <c r="D94" s="8">
        <v>79.400000000000006</v>
      </c>
      <c r="E94" s="9">
        <v>0</v>
      </c>
      <c r="F94" s="9">
        <v>128</v>
      </c>
      <c r="G94" s="9">
        <v>34</v>
      </c>
      <c r="H94" s="9">
        <v>2</v>
      </c>
      <c r="I94" s="10">
        <v>164</v>
      </c>
      <c r="J94" s="10">
        <v>250</v>
      </c>
      <c r="K94" s="11">
        <v>55.1</v>
      </c>
      <c r="L94" s="8">
        <v>71.400000000000006</v>
      </c>
      <c r="M94" s="8">
        <v>87.9</v>
      </c>
      <c r="N94" s="2"/>
      <c r="O94" s="2"/>
      <c r="P94" s="18"/>
      <c r="Q94" s="18"/>
      <c r="R94" s="19"/>
      <c r="S94" s="19"/>
      <c r="T94" s="19"/>
      <c r="U94" s="19"/>
      <c r="V94" s="20"/>
      <c r="W94" s="20"/>
      <c r="X94" s="18"/>
      <c r="Y94" s="18"/>
    </row>
    <row r="95" spans="1:25" ht="18.95" customHeight="1">
      <c r="A95" s="7">
        <v>10</v>
      </c>
      <c r="B95" s="15">
        <v>50.1</v>
      </c>
      <c r="C95" s="8">
        <v>65.099999999999994</v>
      </c>
      <c r="D95" s="8">
        <v>80.2</v>
      </c>
      <c r="E95" s="9">
        <v>0</v>
      </c>
      <c r="F95" s="9">
        <v>125</v>
      </c>
      <c r="G95" s="9">
        <v>38</v>
      </c>
      <c r="H95" s="9">
        <v>16</v>
      </c>
      <c r="I95" s="10">
        <v>179</v>
      </c>
      <c r="J95" s="10">
        <v>399</v>
      </c>
      <c r="K95" s="11">
        <v>60.9</v>
      </c>
      <c r="L95" s="8">
        <v>75.3</v>
      </c>
      <c r="M95" s="8">
        <v>92.9</v>
      </c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8.95" customHeight="1">
      <c r="A96" s="7">
        <v>11</v>
      </c>
      <c r="B96" s="15">
        <v>44</v>
      </c>
      <c r="C96" s="8">
        <v>58.7</v>
      </c>
      <c r="D96" s="8">
        <v>78.599999999999994</v>
      </c>
      <c r="E96" s="9">
        <v>0</v>
      </c>
      <c r="F96" s="9">
        <v>106</v>
      </c>
      <c r="G96" s="9">
        <v>16</v>
      </c>
      <c r="H96" s="9">
        <v>1</v>
      </c>
      <c r="I96" s="10">
        <v>123</v>
      </c>
      <c r="J96" s="10">
        <v>164</v>
      </c>
      <c r="K96" s="11">
        <v>52.5</v>
      </c>
      <c r="L96" s="8">
        <v>67.599999999999994</v>
      </c>
      <c r="M96" s="8">
        <v>94.6</v>
      </c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8.95" customHeight="1">
      <c r="A97" s="7">
        <v>12</v>
      </c>
      <c r="B97" s="15">
        <v>46.2</v>
      </c>
      <c r="C97" s="8">
        <v>59.8</v>
      </c>
      <c r="D97" s="8">
        <v>79.099999999999994</v>
      </c>
      <c r="E97" s="9">
        <v>1</v>
      </c>
      <c r="F97" s="9">
        <v>133</v>
      </c>
      <c r="G97" s="9">
        <v>9</v>
      </c>
      <c r="H97" s="9">
        <v>1</v>
      </c>
      <c r="I97" s="10">
        <v>144</v>
      </c>
      <c r="J97" s="10">
        <v>180</v>
      </c>
      <c r="K97" s="11">
        <v>53.8</v>
      </c>
      <c r="L97" s="8">
        <v>67.099999999999994</v>
      </c>
      <c r="M97" s="8">
        <v>92.3</v>
      </c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8.95" customHeight="1">
      <c r="A98" s="7">
        <v>1</v>
      </c>
      <c r="B98" s="15">
        <v>47.5</v>
      </c>
      <c r="C98" s="8">
        <v>61.9</v>
      </c>
      <c r="D98" s="8">
        <v>79.2</v>
      </c>
      <c r="E98" s="9">
        <v>0</v>
      </c>
      <c r="F98" s="9">
        <v>225</v>
      </c>
      <c r="G98" s="9">
        <v>25</v>
      </c>
      <c r="H98" s="9">
        <v>0</v>
      </c>
      <c r="I98" s="10">
        <v>250</v>
      </c>
      <c r="J98" s="10">
        <v>300</v>
      </c>
      <c r="K98" s="11">
        <v>54.7</v>
      </c>
      <c r="L98" s="8">
        <v>69.5</v>
      </c>
      <c r="M98" s="8">
        <v>94.1</v>
      </c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8.95" customHeight="1">
      <c r="A99" s="7">
        <v>2</v>
      </c>
      <c r="B99" s="15">
        <v>47.2</v>
      </c>
      <c r="C99" s="8">
        <v>60.9</v>
      </c>
      <c r="D99" s="8">
        <v>78.599999999999994</v>
      </c>
      <c r="E99" s="9">
        <v>0</v>
      </c>
      <c r="F99" s="9">
        <v>114</v>
      </c>
      <c r="G99" s="9">
        <v>40</v>
      </c>
      <c r="H99" s="9">
        <v>0</v>
      </c>
      <c r="I99" s="10">
        <v>154</v>
      </c>
      <c r="J99" s="10">
        <v>234</v>
      </c>
      <c r="K99" s="11">
        <v>53.8</v>
      </c>
      <c r="L99" s="8">
        <v>67.599999999999994</v>
      </c>
      <c r="M99" s="8">
        <v>86.4</v>
      </c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8.95" customHeight="1">
      <c r="A100" s="7">
        <v>3</v>
      </c>
      <c r="B100" s="15">
        <v>53.3</v>
      </c>
      <c r="C100" s="8">
        <v>66.599999999999994</v>
      </c>
      <c r="D100" s="8">
        <v>83</v>
      </c>
      <c r="E100" s="9">
        <v>0</v>
      </c>
      <c r="F100" s="9">
        <v>167</v>
      </c>
      <c r="G100" s="9">
        <v>52</v>
      </c>
      <c r="H100" s="9">
        <v>4</v>
      </c>
      <c r="I100" s="10">
        <f>SUM(E100:H100)</f>
        <v>223</v>
      </c>
      <c r="J100" s="10">
        <f>F100+3*G100+10*(E100+H100)</f>
        <v>363</v>
      </c>
      <c r="K100" s="11">
        <v>66.099999999999994</v>
      </c>
      <c r="L100" s="8">
        <v>78.8</v>
      </c>
      <c r="M100" s="8">
        <v>102.5</v>
      </c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8.95" customHeight="1">
      <c r="A101" s="24" t="s">
        <v>17</v>
      </c>
      <c r="B101" s="12" t="s">
        <v>19</v>
      </c>
      <c r="C101" s="12" t="s">
        <v>19</v>
      </c>
      <c r="D101" s="12" t="s">
        <v>18</v>
      </c>
      <c r="E101" s="10">
        <f>SUM(E89:E100)</f>
        <v>1</v>
      </c>
      <c r="F101" s="10">
        <f t="shared" ref="F101:H101" si="6">SUM(F89:F100)</f>
        <v>1307</v>
      </c>
      <c r="G101" s="10">
        <f t="shared" si="6"/>
        <v>351</v>
      </c>
      <c r="H101" s="10">
        <f t="shared" si="6"/>
        <v>34</v>
      </c>
      <c r="I101" s="10">
        <f>SUM(E101:H101)</f>
        <v>1693</v>
      </c>
      <c r="J101" s="10">
        <f>F101+3*G101+10*(E101+H101)</f>
        <v>2710</v>
      </c>
      <c r="K101" s="12" t="s">
        <v>20</v>
      </c>
      <c r="L101" s="12" t="s">
        <v>20</v>
      </c>
      <c r="M101" s="12" t="s">
        <v>20</v>
      </c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8.95" customHeight="1">
      <c r="A102" s="25"/>
      <c r="B102" s="27">
        <v>47.9</v>
      </c>
      <c r="C102" s="27">
        <v>62.2</v>
      </c>
      <c r="D102" s="29">
        <v>80.2</v>
      </c>
      <c r="E102" s="11">
        <v>0</v>
      </c>
      <c r="F102" s="11">
        <v>3.6</v>
      </c>
      <c r="G102" s="11">
        <v>1</v>
      </c>
      <c r="H102" s="11">
        <v>0.1</v>
      </c>
      <c r="I102" s="11">
        <f>SUM(E102:H102)</f>
        <v>4.6999999999999993</v>
      </c>
      <c r="J102" s="11">
        <f>F102+3*G102+10*(E102+H102)</f>
        <v>7.6</v>
      </c>
      <c r="K102" s="29">
        <v>66.099999999999994</v>
      </c>
      <c r="L102" s="29">
        <v>78.900000000000006</v>
      </c>
      <c r="M102" s="29">
        <v>102.5</v>
      </c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8.95" customHeight="1">
      <c r="A103" s="26"/>
      <c r="B103" s="28"/>
      <c r="C103" s="28"/>
      <c r="D103" s="30"/>
      <c r="E103" s="13" t="s">
        <v>22</v>
      </c>
      <c r="F103" s="13" t="s">
        <v>21</v>
      </c>
      <c r="G103" s="13" t="s">
        <v>21</v>
      </c>
      <c r="H103" s="13" t="s">
        <v>21</v>
      </c>
      <c r="I103" s="13" t="s">
        <v>21</v>
      </c>
      <c r="J103" s="13" t="s">
        <v>21</v>
      </c>
      <c r="K103" s="30"/>
      <c r="L103" s="37"/>
      <c r="M103" s="37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8.95" customHeight="1">
      <c r="A104" s="2"/>
      <c r="B104" s="2"/>
      <c r="C104" s="23"/>
      <c r="D104" s="23"/>
      <c r="E104" s="23"/>
      <c r="F104" s="23"/>
      <c r="G104" s="23"/>
      <c r="H104" s="23"/>
      <c r="I104" s="23"/>
      <c r="J104" s="23"/>
      <c r="K104" s="38" t="s">
        <v>28</v>
      </c>
      <c r="L104" s="38"/>
      <c r="M104" s="38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</sheetData>
  <mergeCells count="92">
    <mergeCell ref="K20:M20"/>
    <mergeCell ref="K41:M41"/>
    <mergeCell ref="K62:M62"/>
    <mergeCell ref="K83:M83"/>
    <mergeCell ref="K104:M104"/>
    <mergeCell ref="K39:K40"/>
    <mergeCell ref="L39:L40"/>
    <mergeCell ref="M39:M40"/>
    <mergeCell ref="L81:L82"/>
    <mergeCell ref="M81:M82"/>
    <mergeCell ref="L102:L103"/>
    <mergeCell ref="M102:M103"/>
    <mergeCell ref="K102:K103"/>
    <mergeCell ref="A2:A4"/>
    <mergeCell ref="B2:C2"/>
    <mergeCell ref="E2:J2"/>
    <mergeCell ref="K2:M2"/>
    <mergeCell ref="E3:E4"/>
    <mergeCell ref="F3:F4"/>
    <mergeCell ref="G3:G4"/>
    <mergeCell ref="H3:H4"/>
    <mergeCell ref="I3:I4"/>
    <mergeCell ref="J3:J4"/>
    <mergeCell ref="M18:M19"/>
    <mergeCell ref="A23:A25"/>
    <mergeCell ref="B23:C23"/>
    <mergeCell ref="E23:J23"/>
    <mergeCell ref="K23:M23"/>
    <mergeCell ref="E24:E25"/>
    <mergeCell ref="F24:F25"/>
    <mergeCell ref="G24:G25"/>
    <mergeCell ref="H24:H25"/>
    <mergeCell ref="A17:A19"/>
    <mergeCell ref="B18:B19"/>
    <mergeCell ref="C18:C19"/>
    <mergeCell ref="D18:D19"/>
    <mergeCell ref="K18:K19"/>
    <mergeCell ref="L18:L19"/>
    <mergeCell ref="I24:I25"/>
    <mergeCell ref="J24:J25"/>
    <mergeCell ref="A38:A40"/>
    <mergeCell ref="B39:B40"/>
    <mergeCell ref="C39:C40"/>
    <mergeCell ref="D39:D40"/>
    <mergeCell ref="A44:A46"/>
    <mergeCell ref="B44:C44"/>
    <mergeCell ref="E44:J44"/>
    <mergeCell ref="K44:M44"/>
    <mergeCell ref="E45:E46"/>
    <mergeCell ref="F45:F46"/>
    <mergeCell ref="G45:G46"/>
    <mergeCell ref="H45:H46"/>
    <mergeCell ref="I45:I46"/>
    <mergeCell ref="J45:J46"/>
    <mergeCell ref="A59:A61"/>
    <mergeCell ref="B60:B61"/>
    <mergeCell ref="C60:C61"/>
    <mergeCell ref="D60:D61"/>
    <mergeCell ref="A65:A67"/>
    <mergeCell ref="B65:C65"/>
    <mergeCell ref="E65:J65"/>
    <mergeCell ref="K65:M65"/>
    <mergeCell ref="E66:E67"/>
    <mergeCell ref="K60:K61"/>
    <mergeCell ref="L60:L61"/>
    <mergeCell ref="M60:M61"/>
    <mergeCell ref="F66:F67"/>
    <mergeCell ref="G66:G67"/>
    <mergeCell ref="H66:H67"/>
    <mergeCell ref="I66:I67"/>
    <mergeCell ref="J66:J67"/>
    <mergeCell ref="C83:J83"/>
    <mergeCell ref="A86:A88"/>
    <mergeCell ref="B86:C86"/>
    <mergeCell ref="E86:J86"/>
    <mergeCell ref="K86:M86"/>
    <mergeCell ref="E87:E88"/>
    <mergeCell ref="F87:F88"/>
    <mergeCell ref="G87:G88"/>
    <mergeCell ref="H87:H88"/>
    <mergeCell ref="I87:I88"/>
    <mergeCell ref="J87:J88"/>
    <mergeCell ref="A80:A82"/>
    <mergeCell ref="B81:B82"/>
    <mergeCell ref="C81:C82"/>
    <mergeCell ref="D81:D82"/>
    <mergeCell ref="K81:K82"/>
    <mergeCell ref="C104:J104"/>
    <mergeCell ref="A101:A103"/>
    <mergeCell ref="B102:B103"/>
    <mergeCell ref="C102:C103"/>
    <mergeCell ref="D102:D103"/>
  </mergeCells>
  <phoneticPr fontId="18"/>
  <pageMargins left="0.68" right="0.26" top="1.1200000000000001" bottom="0.32" header="0.62" footer="0.2"/>
  <pageSetup paperSize="9" orientation="portrait" r:id="rId1"/>
  <headerFooter>
    <oddHeader xml:space="preserve">&amp;C&amp;"ＭＳ Ｐゴシック,太字"&amp;20航空機騒音測定結果&amp;R&amp;"ＭＳ Ｐゴシック,太字"&amp;14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グラフ</vt:lpstr>
      </vt:variant>
      <vt:variant>
        <vt:i4>1</vt:i4>
      </vt:variant>
    </vt:vector>
  </HeadingPairs>
  <TitlesOfParts>
    <vt:vector size="2" baseType="lpstr">
      <vt:lpstr>28</vt:lpstr>
      <vt:lpstr>Graph1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山﨑　祐介</dc:creator>
  <cp:lastModifiedBy>和田　晃</cp:lastModifiedBy>
  <cp:lastPrinted>2018-04-04T00:24:46Z</cp:lastPrinted>
  <dcterms:created xsi:type="dcterms:W3CDTF">2016-03-10T06:47:02Z</dcterms:created>
  <dcterms:modified xsi:type="dcterms:W3CDTF">2018-04-04T07:55:57Z</dcterms:modified>
</cp:coreProperties>
</file>