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420" yWindow="-210" windowWidth="9600" windowHeight="11520" tabRatio="705"/>
  </bookViews>
  <sheets>
    <sheet name="H23.1.1" sheetId="23" r:id="rId1"/>
    <sheet name="H23.2.1" sheetId="22" r:id="rId2"/>
    <sheet name="H23.3.1" sheetId="21" r:id="rId3"/>
    <sheet name="H23.4.1" sheetId="20" r:id="rId4"/>
    <sheet name="H23.5.1" sheetId="19" r:id="rId5"/>
    <sheet name="H23.6.1" sheetId="18" r:id="rId6"/>
    <sheet name="H23.7.1 " sheetId="17" r:id="rId7"/>
    <sheet name="H23.8.1" sheetId="16" r:id="rId8"/>
    <sheet name="H23.9.1 " sheetId="15" r:id="rId9"/>
    <sheet name="H23.10.1" sheetId="14" r:id="rId10"/>
    <sheet name="H23.11.1" sheetId="13" r:id="rId11"/>
    <sheet name="H23.12.1 " sheetId="12" r:id="rId12"/>
  </sheets>
  <definedNames>
    <definedName name="_xlnm.Print_Area" localSheetId="0">H23.1.1!$A$1:$K$39</definedName>
    <definedName name="_xlnm.Print_Area" localSheetId="9">H23.10.1!$A$1:$K$41</definedName>
    <definedName name="_xlnm.Print_Area" localSheetId="10">H23.11.1!$A$1:$K$38</definedName>
    <definedName name="_xlnm.Print_Area" localSheetId="11">'H23.12.1 '!$A$1:$K$38</definedName>
    <definedName name="_xlnm.Print_Area" localSheetId="1">H23.2.1!$A$1:$K$41</definedName>
    <definedName name="_xlnm.Print_Area" localSheetId="2">H23.3.1!$A$1:$K$41</definedName>
    <definedName name="_xlnm.Print_Area" localSheetId="3">H23.4.1!$A$1:$K$41</definedName>
    <definedName name="_xlnm.Print_Area" localSheetId="4">H23.5.1!$A$1:$K$41</definedName>
    <definedName name="_xlnm.Print_Area" localSheetId="5">H23.6.1!$A$1:$K$41</definedName>
    <definedName name="_xlnm.Print_Area" localSheetId="6">'H23.7.1 '!$A$1:$K$41</definedName>
    <definedName name="_xlnm.Print_Area" localSheetId="7">H23.8.1!$A$1:$K$41</definedName>
    <definedName name="_xlnm.Print_Area" localSheetId="8">'H23.9.1 '!$A$1:$K$41</definedName>
  </definedNames>
  <calcPr calcId="145621"/>
</workbook>
</file>

<file path=xl/calcChain.xml><?xml version="1.0" encoding="utf-8"?>
<calcChain xmlns="http://schemas.openxmlformats.org/spreadsheetml/2006/main">
  <c r="H6" i="23" l="1"/>
  <c r="H7" i="23"/>
  <c r="C8" i="23"/>
  <c r="H8" i="23" s="1"/>
  <c r="F8" i="23"/>
  <c r="J8" i="23"/>
  <c r="H9" i="23"/>
  <c r="C28" i="23"/>
  <c r="H6" i="22"/>
  <c r="H7" i="22"/>
  <c r="C8" i="22"/>
  <c r="H8" i="22" s="1"/>
  <c r="F8" i="22"/>
  <c r="J8" i="22"/>
  <c r="H9" i="22"/>
  <c r="C28" i="22"/>
  <c r="H6" i="21"/>
  <c r="H7" i="21"/>
  <c r="C8" i="21"/>
  <c r="H8" i="21" s="1"/>
  <c r="F8" i="21"/>
  <c r="J8" i="21"/>
  <c r="H9" i="21"/>
  <c r="C28" i="21"/>
  <c r="H6" i="20"/>
  <c r="H7" i="20"/>
  <c r="C8" i="20"/>
  <c r="H8" i="20" s="1"/>
  <c r="F8" i="20"/>
  <c r="J8" i="20"/>
  <c r="H9" i="20"/>
  <c r="H6" i="19"/>
  <c r="H7" i="19"/>
  <c r="C8" i="19"/>
  <c r="H8" i="19" s="1"/>
  <c r="F8" i="19"/>
  <c r="J8" i="19"/>
  <c r="H9" i="19"/>
  <c r="C28" i="19"/>
  <c r="H6" i="18"/>
  <c r="H7" i="18"/>
  <c r="C8" i="18"/>
  <c r="H8" i="18" s="1"/>
  <c r="F8" i="18"/>
  <c r="J8" i="18"/>
  <c r="H9" i="18"/>
  <c r="H6" i="17"/>
  <c r="H7" i="17"/>
  <c r="C8" i="17"/>
  <c r="F8" i="17"/>
  <c r="H8" i="17"/>
  <c r="J8" i="17"/>
  <c r="H9" i="17"/>
  <c r="C28" i="17"/>
  <c r="H6" i="16"/>
  <c r="H7" i="16"/>
  <c r="C8" i="16"/>
  <c r="H8" i="16" s="1"/>
  <c r="F8" i="16"/>
  <c r="J8" i="16"/>
  <c r="H9" i="16"/>
  <c r="C28" i="16"/>
  <c r="H6" i="15"/>
  <c r="H7" i="15"/>
  <c r="C8" i="15"/>
  <c r="H8" i="15" s="1"/>
  <c r="F8" i="15"/>
  <c r="J8" i="15"/>
  <c r="H9" i="15"/>
  <c r="H6" i="14"/>
  <c r="H7" i="14"/>
  <c r="C8" i="14"/>
  <c r="H8" i="14" s="1"/>
  <c r="F8" i="14"/>
  <c r="J8" i="14"/>
  <c r="H9" i="14"/>
  <c r="C28" i="14"/>
  <c r="H7" i="13"/>
  <c r="H8" i="13"/>
  <c r="C9" i="13"/>
  <c r="H9" i="13" s="1"/>
  <c r="F9" i="13"/>
  <c r="J9" i="13"/>
  <c r="H10" i="13"/>
  <c r="C29" i="13"/>
  <c r="F9" i="12"/>
  <c r="H7" i="12"/>
  <c r="H8" i="12"/>
  <c r="C9" i="12"/>
  <c r="H9" i="12"/>
  <c r="J9" i="12"/>
  <c r="H10" i="12"/>
  <c r="C29" i="12"/>
  <c r="C28" i="20" l="1"/>
  <c r="C28" i="18"/>
  <c r="C28" i="15"/>
</calcChain>
</file>

<file path=xl/sharedStrings.xml><?xml version="1.0" encoding="utf-8"?>
<sst xmlns="http://schemas.openxmlformats.org/spreadsheetml/2006/main" count="826" uniqueCount="111">
  <si>
    <t>住 民 基 本</t>
  </si>
  <si>
    <t>外 国 人</t>
  </si>
  <si>
    <t>Ａ  ＋  Ｂ</t>
  </si>
  <si>
    <t>対 前 年 増 減</t>
  </si>
  <si>
    <t>台 帳 人 口 Ａ</t>
    <phoneticPr fontId="2"/>
  </si>
  <si>
    <t>登 録 人 口 Ｂ</t>
    <phoneticPr fontId="2"/>
  </si>
  <si>
    <t xml:space="preserve">人 口   </t>
  </si>
  <si>
    <t>男</t>
  </si>
  <si>
    <t>女</t>
  </si>
  <si>
    <t>計</t>
  </si>
  <si>
    <t>世 帯 数</t>
  </si>
  <si>
    <t>地   区   別</t>
  </si>
  <si>
    <t>人     口</t>
  </si>
  <si>
    <t>世 帯 数</t>
    <phoneticPr fontId="2"/>
  </si>
  <si>
    <t>人    口</t>
  </si>
  <si>
    <t>岩国出張所</t>
  </si>
  <si>
    <t>北河内出張所</t>
    <rPh sb="0" eb="1">
      <t>キタ</t>
    </rPh>
    <rPh sb="1" eb="3">
      <t>コウチ</t>
    </rPh>
    <phoneticPr fontId="2"/>
  </si>
  <si>
    <t>平田出張所</t>
  </si>
  <si>
    <t>南河内出張所</t>
    <rPh sb="0" eb="1">
      <t>ミナミ</t>
    </rPh>
    <rPh sb="1" eb="2">
      <t>カワ</t>
    </rPh>
    <phoneticPr fontId="2"/>
  </si>
  <si>
    <t>本庁</t>
  </si>
  <si>
    <t>師木野出張所</t>
    <rPh sb="0" eb="3">
      <t>シギノ</t>
    </rPh>
    <phoneticPr fontId="2"/>
  </si>
  <si>
    <t>装港出張所</t>
  </si>
  <si>
    <t>通津出張所</t>
    <rPh sb="0" eb="2">
      <t>ツヅ</t>
    </rPh>
    <phoneticPr fontId="2"/>
  </si>
  <si>
    <t>川下出張所</t>
  </si>
  <si>
    <t>由宇総合支所</t>
    <rPh sb="0" eb="2">
      <t>ユウ</t>
    </rPh>
    <rPh sb="2" eb="4">
      <t>ソウゴウ</t>
    </rPh>
    <rPh sb="4" eb="6">
      <t>シショ</t>
    </rPh>
    <phoneticPr fontId="2"/>
  </si>
  <si>
    <t>愛宕出張所</t>
  </si>
  <si>
    <t>玖珂総合支所</t>
    <rPh sb="0" eb="2">
      <t>クガ</t>
    </rPh>
    <rPh sb="2" eb="4">
      <t>ソウゴウ</t>
    </rPh>
    <rPh sb="4" eb="6">
      <t>シショ</t>
    </rPh>
    <phoneticPr fontId="2"/>
  </si>
  <si>
    <t>灘出張所</t>
  </si>
  <si>
    <t>本郷総合支所</t>
    <rPh sb="0" eb="2">
      <t>ホンゴウ</t>
    </rPh>
    <rPh sb="2" eb="4">
      <t>ソウゴウ</t>
    </rPh>
    <rPh sb="4" eb="6">
      <t>シショ</t>
    </rPh>
    <phoneticPr fontId="2"/>
  </si>
  <si>
    <t>柱島出張所</t>
  </si>
  <si>
    <t>周東総合支所</t>
    <rPh sb="0" eb="2">
      <t>シュウトウ</t>
    </rPh>
    <phoneticPr fontId="6"/>
  </si>
  <si>
    <t>小瀬出張所</t>
    <rPh sb="0" eb="2">
      <t>オゼ</t>
    </rPh>
    <phoneticPr fontId="2"/>
  </si>
  <si>
    <t>錦総合支所</t>
    <rPh sb="0" eb="1">
      <t>ニシキ</t>
    </rPh>
    <phoneticPr fontId="6"/>
  </si>
  <si>
    <t>藤河出張所</t>
    <rPh sb="0" eb="2">
      <t>フジカワ</t>
    </rPh>
    <phoneticPr fontId="2"/>
  </si>
  <si>
    <t>美川総合支所</t>
    <rPh sb="0" eb="2">
      <t>ミカワ</t>
    </rPh>
    <phoneticPr fontId="6"/>
  </si>
  <si>
    <t>御庄出張所</t>
    <rPh sb="0" eb="2">
      <t>ミショウ</t>
    </rPh>
    <phoneticPr fontId="2"/>
  </si>
  <si>
    <t>美和総合支所</t>
    <rPh sb="0" eb="2">
      <t>ミワ</t>
    </rPh>
    <rPh sb="2" eb="4">
      <t>ソウゴウ</t>
    </rPh>
    <rPh sb="4" eb="6">
      <t>シショ</t>
    </rPh>
    <phoneticPr fontId="2"/>
  </si>
  <si>
    <t>（注）　住民基本台帳による。</t>
    <rPh sb="1" eb="2">
      <t>チュウ</t>
    </rPh>
    <rPh sb="4" eb="6">
      <t>ジュウミン</t>
    </rPh>
    <rPh sb="6" eb="8">
      <t>キホン</t>
    </rPh>
    <rPh sb="8" eb="10">
      <t>ダイチョウ</t>
    </rPh>
    <phoneticPr fontId="2"/>
  </si>
  <si>
    <t>65歳以上人口</t>
    <phoneticPr fontId="2"/>
  </si>
  <si>
    <t>３歳未満児</t>
    <rPh sb="1" eb="2">
      <t>サイ</t>
    </rPh>
    <rPh sb="2" eb="4">
      <t>ミマン</t>
    </rPh>
    <rPh sb="4" eb="5">
      <t>ジ</t>
    </rPh>
    <phoneticPr fontId="2"/>
  </si>
  <si>
    <t>住基の数値</t>
    <rPh sb="0" eb="2">
      <t>ジュウキ</t>
    </rPh>
    <rPh sb="3" eb="5">
      <t>スウチ</t>
    </rPh>
    <phoneticPr fontId="2"/>
  </si>
  <si>
    <t>県</t>
    <rPh sb="0" eb="1">
      <t>ケン</t>
    </rPh>
    <phoneticPr fontId="2"/>
  </si>
  <si>
    <t>国</t>
    <rPh sb="0" eb="1">
      <t>クニ</t>
    </rPh>
    <phoneticPr fontId="2"/>
  </si>
  <si>
    <t>　人口</t>
    <phoneticPr fontId="2"/>
  </si>
  <si>
    <t>1)　65歳以上の人口／総人口</t>
  </si>
  <si>
    <t>人口</t>
    <rPh sb="0" eb="2">
      <t>ジンコウ</t>
    </rPh>
    <phoneticPr fontId="2"/>
  </si>
  <si>
    <t>世帯数</t>
    <rPh sb="0" eb="3">
      <t>セタイスウ</t>
    </rPh>
    <phoneticPr fontId="2"/>
  </si>
  <si>
    <t>面積　2)</t>
    <rPh sb="0" eb="2">
      <t>メンセキ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</si>
  <si>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</si>
  <si>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</si>
  <si>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</si>
  <si>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(k㎡）</t>
    <phoneticPr fontId="2"/>
  </si>
  <si>
    <t>1)　平成18年3月20日現在の市の境域に基づいて組み替えた数値</t>
    <rPh sb="3" eb="5">
      <t>ヘイセイ</t>
    </rPh>
    <rPh sb="7" eb="8">
      <t>ネン</t>
    </rPh>
    <rPh sb="9" eb="10">
      <t>ガツ</t>
    </rPh>
    <rPh sb="12" eb="13">
      <t>ヒ</t>
    </rPh>
    <rPh sb="13" eb="15">
      <t>ゲンザイ</t>
    </rPh>
    <rPh sb="16" eb="17">
      <t>シ</t>
    </rPh>
    <rPh sb="18" eb="20">
      <t>キョウイキ</t>
    </rPh>
    <rPh sb="21" eb="22">
      <t>モト</t>
    </rPh>
    <rPh sb="25" eb="26">
      <t>ク</t>
    </rPh>
    <rPh sb="27" eb="28">
      <t>カ</t>
    </rPh>
    <rPh sb="30" eb="32">
      <t>スウチ</t>
    </rPh>
    <phoneticPr fontId="2"/>
  </si>
  <si>
    <t>国勢調査の
数値</t>
    <rPh sb="0" eb="2">
      <t>コクセイ</t>
    </rPh>
    <rPh sb="2" eb="4">
      <t>チョウサ</t>
    </rPh>
    <rPh sb="6" eb="8">
      <t>スウチ</t>
    </rPh>
    <phoneticPr fontId="2"/>
  </si>
  <si>
    <t>平成17年　1)</t>
    <rPh sb="0" eb="2">
      <t>ヘイセイ</t>
    </rPh>
    <rPh sb="4" eb="5">
      <t>ネン</t>
    </rPh>
    <phoneticPr fontId="2"/>
  </si>
  <si>
    <t>高齢化率　　1)</t>
    <rPh sb="0" eb="3">
      <t>コウレイカ</t>
    </rPh>
    <rPh sb="3" eb="4">
      <t>リツ</t>
    </rPh>
    <phoneticPr fontId="2"/>
  </si>
  <si>
    <t>平成22年国勢調査の数値</t>
    <rPh sb="0" eb="2">
      <t>ヘイセイ</t>
    </rPh>
    <rPh sb="4" eb="5">
      <t>ネン</t>
    </rPh>
    <rPh sb="5" eb="7">
      <t>コクセイ</t>
    </rPh>
    <rPh sb="7" eb="9">
      <t>チョウサ</t>
    </rPh>
    <rPh sb="10" eb="12">
      <t>スウチ</t>
    </rPh>
    <phoneticPr fontId="2"/>
  </si>
  <si>
    <t>市</t>
    <rPh sb="0" eb="1">
      <t>シ</t>
    </rPh>
    <phoneticPr fontId="2"/>
  </si>
  <si>
    <t>平成22年</t>
    <rPh sb="0" eb="2">
      <t>ヘイセイ</t>
    </rPh>
    <rPh sb="4" eb="5">
      <t>ネン</t>
    </rPh>
    <phoneticPr fontId="2"/>
  </si>
  <si>
    <t>2)　国土地理院｢平成22年全国都道府県市区町村別面積調｣による平成22年10月1日現在の数値</t>
    <rPh sb="3" eb="5">
      <t>コクド</t>
    </rPh>
    <rPh sb="5" eb="7">
      <t>チリ</t>
    </rPh>
    <rPh sb="7" eb="8">
      <t>イン</t>
    </rPh>
    <rPh sb="9" eb="11">
      <t>ヘイセイ</t>
    </rPh>
    <rPh sb="13" eb="14">
      <t>ネン</t>
    </rPh>
    <rPh sb="14" eb="16">
      <t>ゼンコク</t>
    </rPh>
    <rPh sb="16" eb="20">
      <t>トドウフケン</t>
    </rPh>
    <rPh sb="20" eb="22">
      <t>シク</t>
    </rPh>
    <rPh sb="22" eb="24">
      <t>チョウソン</t>
    </rPh>
    <rPh sb="24" eb="25">
      <t>ベツ</t>
    </rPh>
    <rPh sb="25" eb="27">
      <t>メンセキ</t>
    </rPh>
    <rPh sb="27" eb="28">
      <t>シラ</t>
    </rPh>
    <rPh sb="32" eb="34">
      <t>ヘイセイ</t>
    </rPh>
    <rPh sb="36" eb="37">
      <t>ネン</t>
    </rPh>
    <rPh sb="39" eb="40">
      <t>ガツ</t>
    </rPh>
    <rPh sb="41" eb="42">
      <t>ヒ</t>
    </rPh>
    <rPh sb="42" eb="44">
      <t>ゲンザイ</t>
    </rPh>
    <rPh sb="45" eb="46">
      <t>カズ</t>
    </rPh>
    <rPh sb="46" eb="47">
      <t>アタイ</t>
    </rPh>
    <phoneticPr fontId="2"/>
  </si>
  <si>
    <t>い わ く に の 人 口    平成23年12月</t>
    <rPh sb="17" eb="19">
      <t>ヘイセイ</t>
    </rPh>
    <rPh sb="21" eb="22">
      <t>ネン</t>
    </rPh>
    <rPh sb="24" eb="25">
      <t>ガツ</t>
    </rPh>
    <phoneticPr fontId="2"/>
  </si>
  <si>
    <t>平成23年12月1日現在</t>
    <rPh sb="4" eb="5">
      <t>ネン</t>
    </rPh>
    <rPh sb="7" eb="8">
      <t>ガツ</t>
    </rPh>
    <phoneticPr fontId="2"/>
  </si>
  <si>
    <t>　人口</t>
    <phoneticPr fontId="2"/>
  </si>
  <si>
    <t>65歳以上人口</t>
    <phoneticPr fontId="2"/>
  </si>
  <si>
    <t>世 帯 数</t>
    <phoneticPr fontId="2"/>
  </si>
  <si>
    <t>登 録 人 口 Ｂ</t>
    <phoneticPr fontId="2"/>
  </si>
  <si>
    <t>台 帳 人 口 Ａ</t>
    <phoneticPr fontId="2"/>
  </si>
  <si>
    <t>平成23年11月1日現在</t>
    <rPh sb="4" eb="5">
      <t>ネン</t>
    </rPh>
    <rPh sb="7" eb="8">
      <t>ガツ</t>
    </rPh>
    <phoneticPr fontId="2"/>
  </si>
  <si>
    <t>い わ く に の 人 口    平成23年11月</t>
    <rPh sb="17" eb="19">
      <t>ヘイセイ</t>
    </rPh>
    <rPh sb="21" eb="22">
      <t>ネン</t>
    </rPh>
    <rPh sb="24" eb="25">
      <t>ガツ</t>
    </rPh>
    <phoneticPr fontId="2"/>
  </si>
  <si>
    <t>3)　国土地理院｢平成22年全国都道府県市区町村別面積調｣による平成22年10月1日現在の数値</t>
    <rPh sb="3" eb="5">
      <t>コクド</t>
    </rPh>
    <rPh sb="5" eb="7">
      <t>チリ</t>
    </rPh>
    <rPh sb="7" eb="8">
      <t>イン</t>
    </rPh>
    <rPh sb="9" eb="11">
      <t>ヘイセイ</t>
    </rPh>
    <rPh sb="13" eb="14">
      <t>ネン</t>
    </rPh>
    <rPh sb="14" eb="16">
      <t>ゼンコク</t>
    </rPh>
    <rPh sb="16" eb="20">
      <t>トドウフケン</t>
    </rPh>
    <rPh sb="20" eb="22">
      <t>シク</t>
    </rPh>
    <rPh sb="22" eb="24">
      <t>チョウソン</t>
    </rPh>
    <rPh sb="24" eb="25">
      <t>ベツ</t>
    </rPh>
    <rPh sb="25" eb="27">
      <t>メンセキ</t>
    </rPh>
    <rPh sb="27" eb="28">
      <t>シラ</t>
    </rPh>
    <rPh sb="32" eb="34">
      <t>ヘイセイ</t>
    </rPh>
    <rPh sb="36" eb="37">
      <t>ネン</t>
    </rPh>
    <rPh sb="39" eb="40">
      <t>ガツ</t>
    </rPh>
    <rPh sb="41" eb="42">
      <t>ヒ</t>
    </rPh>
    <rPh sb="42" eb="44">
      <t>ゲンザイ</t>
    </rPh>
    <rPh sb="45" eb="46">
      <t>カズ</t>
    </rPh>
    <rPh sb="46" eb="47">
      <t>アタイ</t>
    </rPh>
    <phoneticPr fontId="2"/>
  </si>
  <si>
    <t>2)　平成23年2月25日総務省統計局公表の速報値</t>
    <rPh sb="3" eb="5">
      <t>ヘイセイ</t>
    </rPh>
    <rPh sb="7" eb="8">
      <t>ネン</t>
    </rPh>
    <rPh sb="9" eb="10">
      <t>ガツ</t>
    </rPh>
    <rPh sb="12" eb="13">
      <t>ニチ</t>
    </rPh>
    <rPh sb="13" eb="16">
      <t>ソウムショウ</t>
    </rPh>
    <rPh sb="16" eb="19">
      <t>トウケイキョク</t>
    </rPh>
    <rPh sb="19" eb="21">
      <t>コウヒョウ</t>
    </rPh>
    <rPh sb="22" eb="25">
      <t>ソクホウチ</t>
    </rPh>
    <phoneticPr fontId="2"/>
  </si>
  <si>
    <t>-</t>
    <phoneticPr fontId="2"/>
  </si>
  <si>
    <t>平成22年　2)</t>
    <rPh sb="0" eb="2">
      <t>ヘイセイ</t>
    </rPh>
    <rPh sb="4" eb="5">
      <t>ネン</t>
    </rPh>
    <phoneticPr fontId="2"/>
  </si>
  <si>
    <t>(k㎡）</t>
    <phoneticPr fontId="2"/>
  </si>
  <si>
    <t>面積　3)</t>
    <rPh sb="0" eb="2">
      <t>メンセキ</t>
    </rPh>
    <phoneticPr fontId="2"/>
  </si>
  <si>
    <t>2)　平成18年3月20日現在の市の境域に基づいて組み替えた数値</t>
    <rPh sb="3" eb="5">
      <t>ヘイセイ</t>
    </rPh>
    <rPh sb="7" eb="8">
      <t>ネン</t>
    </rPh>
    <rPh sb="9" eb="10">
      <t>ガツ</t>
    </rPh>
    <rPh sb="12" eb="13">
      <t>ヒ</t>
    </rPh>
    <rPh sb="13" eb="15">
      <t>ゲンザイ</t>
    </rPh>
    <rPh sb="16" eb="17">
      <t>シ</t>
    </rPh>
    <rPh sb="18" eb="20">
      <t>キョウイキ</t>
    </rPh>
    <rPh sb="21" eb="22">
      <t>モト</t>
    </rPh>
    <rPh sb="25" eb="26">
      <t>ク</t>
    </rPh>
    <rPh sb="27" eb="28">
      <t>カ</t>
    </rPh>
    <rPh sb="30" eb="32">
      <t>スウチ</t>
    </rPh>
    <phoneticPr fontId="2"/>
  </si>
  <si>
    <t>（注2）　H18.10.31総務省統計局公表の第１次基本集計結果（確定値）</t>
    <rPh sb="1" eb="2">
      <t>チュウ</t>
    </rPh>
    <rPh sb="14" eb="17">
      <t>ソウムショウ</t>
    </rPh>
    <rPh sb="17" eb="20">
      <t>トウケイキョク</t>
    </rPh>
    <rPh sb="20" eb="22">
      <t>コウヒョウ</t>
    </rPh>
    <rPh sb="23" eb="24">
      <t>ダイ</t>
    </rPh>
    <rPh sb="25" eb="26">
      <t>ジ</t>
    </rPh>
    <rPh sb="26" eb="28">
      <t>キホン</t>
    </rPh>
    <rPh sb="28" eb="30">
      <t>シュウケイ</t>
    </rPh>
    <rPh sb="30" eb="32">
      <t>ケッカ</t>
    </rPh>
    <rPh sb="33" eb="36">
      <t>カクテイチ</t>
    </rPh>
    <phoneticPr fontId="2"/>
  </si>
  <si>
    <t>（注1）　住民基本台帳による。</t>
    <rPh sb="1" eb="2">
      <t>チュウ</t>
    </rPh>
    <rPh sb="5" eb="7">
      <t>ジュウミン</t>
    </rPh>
    <rPh sb="7" eb="9">
      <t>キホン</t>
    </rPh>
    <rPh sb="9" eb="11">
      <t>ダイチョウ</t>
    </rPh>
    <phoneticPr fontId="2"/>
  </si>
  <si>
    <t>市　2)</t>
    <rPh sb="0" eb="1">
      <t>シ</t>
    </rPh>
    <phoneticPr fontId="2"/>
  </si>
  <si>
    <t>平成１7年国勢調査の数値</t>
    <rPh sb="0" eb="2">
      <t>ヘイセイ</t>
    </rPh>
    <rPh sb="4" eb="5">
      <t>ネン</t>
    </rPh>
    <rPh sb="5" eb="7">
      <t>コクセイ</t>
    </rPh>
    <rPh sb="7" eb="9">
      <t>チョウサ</t>
    </rPh>
    <rPh sb="10" eb="12">
      <t>スウチ</t>
    </rPh>
    <phoneticPr fontId="2"/>
  </si>
  <si>
    <t>高齢化率 （％）　　1)</t>
    <rPh sb="0" eb="3">
      <t>コウレイカ</t>
    </rPh>
    <rPh sb="3" eb="4">
      <t>リツ</t>
    </rPh>
    <phoneticPr fontId="2"/>
  </si>
  <si>
    <t>65歳以上人口</t>
    <phoneticPr fontId="2"/>
  </si>
  <si>
    <t>世 帯 数</t>
    <phoneticPr fontId="2"/>
  </si>
  <si>
    <t>登 録 人 口 Ｂ</t>
    <phoneticPr fontId="2"/>
  </si>
  <si>
    <t>台 帳 人 口 Ａ</t>
    <phoneticPr fontId="2"/>
  </si>
  <si>
    <t>平成23年10月1日現在</t>
    <rPh sb="4" eb="5">
      <t>ネン</t>
    </rPh>
    <rPh sb="7" eb="8">
      <t>ガツ</t>
    </rPh>
    <phoneticPr fontId="2"/>
  </si>
  <si>
    <t>い わ く に の 人 口    平成23年10月</t>
    <rPh sb="17" eb="19">
      <t>ヘイセイ</t>
    </rPh>
    <rPh sb="21" eb="22">
      <t>ネン</t>
    </rPh>
    <rPh sb="24" eb="25">
      <t>ガツ</t>
    </rPh>
    <phoneticPr fontId="2"/>
  </si>
  <si>
    <t>平成23年9月1日現在</t>
    <rPh sb="4" eb="5">
      <t>ネン</t>
    </rPh>
    <rPh sb="6" eb="7">
      <t>ガツ</t>
    </rPh>
    <phoneticPr fontId="2"/>
  </si>
  <si>
    <t>い わ く に の 人 口    平成23年9月</t>
    <rPh sb="17" eb="19">
      <t>ヘイセイ</t>
    </rPh>
    <rPh sb="21" eb="22">
      <t>ネン</t>
    </rPh>
    <rPh sb="23" eb="24">
      <t>ガツ</t>
    </rPh>
    <phoneticPr fontId="2"/>
  </si>
  <si>
    <t>平成23年8月1日現在</t>
    <rPh sb="4" eb="5">
      <t>ネン</t>
    </rPh>
    <rPh sb="6" eb="7">
      <t>ガツ</t>
    </rPh>
    <phoneticPr fontId="2"/>
  </si>
  <si>
    <t>い わ く に の 人 口    平成23年8月</t>
    <rPh sb="17" eb="19">
      <t>ヘイセイ</t>
    </rPh>
    <rPh sb="21" eb="22">
      <t>ネン</t>
    </rPh>
    <rPh sb="23" eb="24">
      <t>ガツ</t>
    </rPh>
    <phoneticPr fontId="2"/>
  </si>
  <si>
    <t>平成23年7月1日現在</t>
    <rPh sb="4" eb="5">
      <t>ネン</t>
    </rPh>
    <rPh sb="6" eb="7">
      <t>ガツ</t>
    </rPh>
    <phoneticPr fontId="2"/>
  </si>
  <si>
    <t>い わ く に の 人 口    平成23年7月</t>
    <rPh sb="17" eb="19">
      <t>ヘイセイ</t>
    </rPh>
    <rPh sb="21" eb="22">
      <t>ネン</t>
    </rPh>
    <rPh sb="23" eb="24">
      <t>ガツ</t>
    </rPh>
    <phoneticPr fontId="2"/>
  </si>
  <si>
    <t>平成23年6月1日現在</t>
    <rPh sb="4" eb="5">
      <t>ネン</t>
    </rPh>
    <rPh sb="6" eb="7">
      <t>ガツ</t>
    </rPh>
    <phoneticPr fontId="2"/>
  </si>
  <si>
    <t>い わ く に の 人 口    平成23年6月</t>
    <rPh sb="17" eb="19">
      <t>ヘイセイ</t>
    </rPh>
    <rPh sb="21" eb="22">
      <t>ネン</t>
    </rPh>
    <rPh sb="23" eb="24">
      <t>ガツ</t>
    </rPh>
    <phoneticPr fontId="2"/>
  </si>
  <si>
    <t>平成23年5月1日現在</t>
    <rPh sb="4" eb="5">
      <t>ネン</t>
    </rPh>
    <rPh sb="6" eb="7">
      <t>ガツ</t>
    </rPh>
    <phoneticPr fontId="2"/>
  </si>
  <si>
    <t>い わ く に の 人 口    平成23年5月</t>
    <rPh sb="17" eb="19">
      <t>ヘイセイ</t>
    </rPh>
    <rPh sb="21" eb="22">
      <t>ネン</t>
    </rPh>
    <rPh sb="23" eb="24">
      <t>ガツ</t>
    </rPh>
    <phoneticPr fontId="2"/>
  </si>
  <si>
    <t>平成23年4月1日現在</t>
    <rPh sb="4" eb="5">
      <t>ネン</t>
    </rPh>
    <rPh sb="6" eb="7">
      <t>ガツ</t>
    </rPh>
    <phoneticPr fontId="2"/>
  </si>
  <si>
    <t>い わ く に の 人 口    平成23年4月</t>
    <rPh sb="17" eb="19">
      <t>ヘイセイ</t>
    </rPh>
    <rPh sb="21" eb="22">
      <t>ネン</t>
    </rPh>
    <rPh sb="23" eb="24">
      <t>ガツ</t>
    </rPh>
    <phoneticPr fontId="2"/>
  </si>
  <si>
    <t>平成23年3月1日現在</t>
    <rPh sb="4" eb="5">
      <t>ネン</t>
    </rPh>
    <rPh sb="6" eb="7">
      <t>ガツ</t>
    </rPh>
    <phoneticPr fontId="2"/>
  </si>
  <si>
    <t>い わ く に の 人 口    平成23年3月</t>
    <rPh sb="17" eb="19">
      <t>ヘイセイ</t>
    </rPh>
    <rPh sb="21" eb="22">
      <t>ネン</t>
    </rPh>
    <rPh sb="23" eb="24">
      <t>ガツ</t>
    </rPh>
    <phoneticPr fontId="2"/>
  </si>
  <si>
    <t>2)　平成23年1月18日山口県統計分析課公表の速報値</t>
    <rPh sb="3" eb="5">
      <t>ヘイセイ</t>
    </rPh>
    <rPh sb="7" eb="8">
      <t>ネン</t>
    </rPh>
    <rPh sb="9" eb="10">
      <t>ガツ</t>
    </rPh>
    <rPh sb="12" eb="13">
      <t>ニチ</t>
    </rPh>
    <rPh sb="13" eb="16">
      <t>ヤマグチケン</t>
    </rPh>
    <rPh sb="16" eb="21">
      <t>トウケイブンセキカ</t>
    </rPh>
    <rPh sb="21" eb="23">
      <t>コウヒョウ</t>
    </rPh>
    <rPh sb="24" eb="27">
      <t>ソクホウチ</t>
    </rPh>
    <phoneticPr fontId="2"/>
  </si>
  <si>
    <t>平成23年2月1日現在</t>
    <rPh sb="4" eb="5">
      <t>ネン</t>
    </rPh>
    <rPh sb="6" eb="7">
      <t>ガツ</t>
    </rPh>
    <phoneticPr fontId="2"/>
  </si>
  <si>
    <t>い わ く に の 人 口    平成23年2月</t>
    <rPh sb="17" eb="19">
      <t>ヘイセイ</t>
    </rPh>
    <rPh sb="21" eb="22">
      <t>ネン</t>
    </rPh>
    <rPh sb="23" eb="24">
      <t>ガツ</t>
    </rPh>
    <phoneticPr fontId="2"/>
  </si>
  <si>
    <t>2)　国土地理院｢平成21年全国都道府県市区町村別面積調｣による平成21年10月1日現在の数値</t>
    <rPh sb="3" eb="5">
      <t>コクド</t>
    </rPh>
    <rPh sb="5" eb="7">
      <t>チリ</t>
    </rPh>
    <rPh sb="7" eb="8">
      <t>イン</t>
    </rPh>
    <rPh sb="9" eb="11">
      <t>ヘイセイ</t>
    </rPh>
    <rPh sb="13" eb="14">
      <t>ネン</t>
    </rPh>
    <rPh sb="14" eb="16">
      <t>ゼンコク</t>
    </rPh>
    <rPh sb="16" eb="20">
      <t>トドウフケン</t>
    </rPh>
    <rPh sb="20" eb="22">
      <t>シク</t>
    </rPh>
    <rPh sb="22" eb="24">
      <t>チョウソン</t>
    </rPh>
    <rPh sb="24" eb="25">
      <t>ベツ</t>
    </rPh>
    <rPh sb="25" eb="27">
      <t>メンセキ</t>
    </rPh>
    <rPh sb="27" eb="28">
      <t>シラ</t>
    </rPh>
    <rPh sb="32" eb="34">
      <t>ヘイセイ</t>
    </rPh>
    <rPh sb="36" eb="37">
      <t>ネン</t>
    </rPh>
    <rPh sb="39" eb="40">
      <t>ガツ</t>
    </rPh>
    <rPh sb="41" eb="42">
      <t>ヒ</t>
    </rPh>
    <rPh sb="42" eb="44">
      <t>ゲンザイ</t>
    </rPh>
    <rPh sb="45" eb="46">
      <t>カズ</t>
    </rPh>
    <rPh sb="46" eb="47">
      <t>アタイ</t>
    </rPh>
    <phoneticPr fontId="2"/>
  </si>
  <si>
    <t>（注）　H18.10.31総務省統計局公表の第１次基本集計結果（確定値）</t>
    <rPh sb="1" eb="2">
      <t>チュウ</t>
    </rPh>
    <rPh sb="22" eb="23">
      <t>ダイ</t>
    </rPh>
    <rPh sb="23" eb="25">
      <t>イチジ</t>
    </rPh>
    <rPh sb="25" eb="27">
      <t>キホン</t>
    </rPh>
    <rPh sb="27" eb="29">
      <t>シュウケイ</t>
    </rPh>
    <rPh sb="29" eb="31">
      <t>ケッカ</t>
    </rPh>
    <rPh sb="32" eb="35">
      <t>カクテイチ</t>
    </rPh>
    <phoneticPr fontId="2"/>
  </si>
  <si>
    <t>数値 1)</t>
    <phoneticPr fontId="2"/>
  </si>
  <si>
    <t>国勢調査の</t>
    <phoneticPr fontId="2"/>
  </si>
  <si>
    <t>平成１７年　</t>
    <rPh sb="0" eb="2">
      <t>ヘイセイ</t>
    </rPh>
    <rPh sb="4" eb="5">
      <t>ネン</t>
    </rPh>
    <phoneticPr fontId="2"/>
  </si>
  <si>
    <t>平成23年1月1日現在</t>
    <rPh sb="4" eb="5">
      <t>ネン</t>
    </rPh>
    <rPh sb="6" eb="7">
      <t>ガツ</t>
    </rPh>
    <phoneticPr fontId="2"/>
  </si>
  <si>
    <t>い わ く に の 人 口    平成23年1月</t>
    <rPh sb="17" eb="19">
      <t>ヘイセイ</t>
    </rPh>
    <rPh sb="21" eb="22">
      <t>ネン</t>
    </rPh>
    <rPh sb="23" eb="24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</si>
</sst>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,##0_);\(#,##0\)"/>
    <numFmt numFmtId="177" formatCode="#,##0_ "/>
    <numFmt numFmtId="178" formatCode="#,##0;&quot;△ &quot;#,##0"/>
    <numFmt numFmtId="179" formatCode="#,##0_ ;[Red]\-#,##0\ "/>
    <numFmt numFmtId="180" formatCode="0.0_ "/>
    <numFmt numFmtId="181" formatCode="0.00_ "/>
    <numFmt numFmtId="182" formatCode="0.0%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sz val="24"/>
      <name val="ＭＳ 明朝"/>
      <family val="1"/>
      <charset val="128"/>
    </font>
    <font>
      <sz val="11"/>
      <name val="ＭＳ 明朝"/>
      <family val="1"/>
      <charset val="128"/>
    </font>
    <font>
      <b/>
      <sz val="22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46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38" fontId="5" fillId="0" borderId="5" xfId="1" applyFont="1" applyBorder="1">
      <alignment vertical="center"/>
    </xf>
    <xf numFmtId="177" fontId="5" fillId="0" borderId="5" xfId="0" applyNumberFormat="1" applyFont="1" applyBorder="1">
      <alignment vertical="center"/>
    </xf>
    <xf numFmtId="38" fontId="5" fillId="0" borderId="5" xfId="1" applyFont="1" applyBorder="1" applyAlignment="1">
      <alignment vertical="center"/>
    </xf>
    <xf numFmtId="179" fontId="5" fillId="0" borderId="0" xfId="0" applyNumberFormat="1" applyFont="1">
      <alignment vertical="center"/>
    </xf>
    <xf numFmtId="0" fontId="7" fillId="0" borderId="0" xfId="0" applyFont="1">
      <alignment vertical="center"/>
    </xf>
    <xf numFmtId="177" fontId="5" fillId="0" borderId="0" xfId="0" applyNumberFormat="1" applyFont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right"/>
    </xf>
    <xf numFmtId="0" fontId="5" fillId="0" borderId="6" xfId="0" applyFont="1" applyBorder="1" applyAlignment="1">
      <alignment vertical="center" wrapText="1"/>
    </xf>
    <xf numFmtId="38" fontId="5" fillId="0" borderId="7" xfId="1" applyFont="1" applyBorder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177" fontId="5" fillId="0" borderId="5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/>
    </xf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38" fontId="5" fillId="0" borderId="7" xfId="1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10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20" xfId="0" applyFont="1" applyBorder="1" applyAlignment="1">
      <alignment horizontal="center" vertical="center" textRotation="255"/>
    </xf>
    <xf numFmtId="0" fontId="5" fillId="0" borderId="21" xfId="0" applyFont="1" applyBorder="1" applyAlignment="1">
      <alignment horizontal="center" vertical="center" textRotation="255"/>
    </xf>
    <xf numFmtId="0" fontId="5" fillId="0" borderId="22" xfId="0" applyFont="1" applyBorder="1" applyAlignment="1">
      <alignment horizontal="center" vertical="center" textRotation="255"/>
    </xf>
    <xf numFmtId="176" fontId="5" fillId="0" borderId="11" xfId="1" applyNumberFormat="1" applyFont="1" applyBorder="1" applyAlignment="1">
      <alignment vertical="center"/>
    </xf>
    <xf numFmtId="176" fontId="5" fillId="0" borderId="13" xfId="1" applyNumberFormat="1" applyFont="1" applyBorder="1" applyAlignment="1">
      <alignment vertical="center"/>
    </xf>
    <xf numFmtId="176" fontId="5" fillId="0" borderId="12" xfId="1" applyNumberFormat="1" applyFont="1" applyBorder="1" applyAlignment="1">
      <alignment vertical="center"/>
    </xf>
    <xf numFmtId="177" fontId="5" fillId="0" borderId="11" xfId="1" applyNumberFormat="1" applyFont="1" applyBorder="1" applyAlignment="1">
      <alignment vertical="center"/>
    </xf>
    <xf numFmtId="177" fontId="5" fillId="0" borderId="12" xfId="1" applyNumberFormat="1" applyFont="1" applyBorder="1" applyAlignment="1">
      <alignment vertical="center"/>
    </xf>
    <xf numFmtId="177" fontId="5" fillId="2" borderId="11" xfId="1" applyNumberFormat="1" applyFont="1" applyFill="1" applyBorder="1" applyAlignment="1">
      <alignment vertical="center"/>
    </xf>
    <xf numFmtId="177" fontId="5" fillId="2" borderId="13" xfId="1" applyNumberFormat="1" applyFont="1" applyFill="1" applyBorder="1" applyAlignment="1">
      <alignment vertical="center"/>
    </xf>
    <xf numFmtId="178" fontId="5" fillId="0" borderId="5" xfId="1" applyNumberFormat="1" applyFont="1" applyFill="1" applyBorder="1" applyAlignment="1">
      <alignment vertical="center"/>
    </xf>
    <xf numFmtId="178" fontId="5" fillId="0" borderId="5" xfId="1" applyNumberFormat="1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76" fontId="5" fillId="0" borderId="3" xfId="1" applyNumberFormat="1" applyFont="1" applyBorder="1" applyAlignment="1">
      <alignment vertical="center"/>
    </xf>
    <xf numFmtId="176" fontId="5" fillId="0" borderId="10" xfId="1" applyNumberFormat="1" applyFont="1" applyBorder="1" applyAlignment="1">
      <alignment vertical="center"/>
    </xf>
    <xf numFmtId="176" fontId="5" fillId="0" borderId="4" xfId="1" applyNumberFormat="1" applyFont="1" applyBorder="1" applyAlignment="1">
      <alignment vertical="center"/>
    </xf>
    <xf numFmtId="177" fontId="5" fillId="0" borderId="11" xfId="1" applyNumberFormat="1" applyFont="1" applyFill="1" applyBorder="1" applyAlignment="1">
      <alignment vertical="center"/>
    </xf>
    <xf numFmtId="177" fontId="5" fillId="0" borderId="12" xfId="1" applyNumberFormat="1" applyFont="1" applyFill="1" applyBorder="1" applyAlignment="1">
      <alignment vertical="center"/>
    </xf>
    <xf numFmtId="0" fontId="5" fillId="0" borderId="5" xfId="0" applyFont="1" applyBorder="1" applyAlignment="1">
      <alignment horizontal="distributed" vertical="center"/>
    </xf>
    <xf numFmtId="38" fontId="5" fillId="0" borderId="11" xfId="1" applyFont="1" applyBorder="1" applyAlignment="1">
      <alignment vertical="center"/>
    </xf>
    <xf numFmtId="38" fontId="5" fillId="0" borderId="12" xfId="1" applyFont="1" applyBorder="1" applyAlignment="1">
      <alignment vertical="center"/>
    </xf>
    <xf numFmtId="38" fontId="5" fillId="0" borderId="11" xfId="1" applyFont="1" applyBorder="1" applyAlignment="1">
      <alignment horizontal="distributed" vertical="center"/>
    </xf>
    <xf numFmtId="38" fontId="5" fillId="0" borderId="12" xfId="1" applyFont="1" applyBorder="1" applyAlignment="1">
      <alignment horizontal="distributed" vertical="center"/>
    </xf>
    <xf numFmtId="38" fontId="5" fillId="0" borderId="11" xfId="1" applyFont="1" applyBorder="1" applyAlignment="1">
      <alignment horizontal="right" vertical="center"/>
    </xf>
    <xf numFmtId="38" fontId="5" fillId="0" borderId="12" xfId="1" applyFont="1" applyBorder="1" applyAlignment="1">
      <alignment horizontal="right" vertical="center"/>
    </xf>
    <xf numFmtId="0" fontId="5" fillId="0" borderId="11" xfId="0" applyFont="1" applyBorder="1" applyAlignment="1">
      <alignment horizontal="distributed" vertical="center"/>
    </xf>
    <xf numFmtId="0" fontId="5" fillId="0" borderId="13" xfId="0" applyFont="1" applyBorder="1" applyAlignment="1">
      <alignment horizontal="distributed" vertical="center"/>
    </xf>
    <xf numFmtId="0" fontId="5" fillId="0" borderId="12" xfId="0" applyFont="1" applyBorder="1" applyAlignment="1">
      <alignment horizontal="distributed" vertical="center"/>
    </xf>
    <xf numFmtId="0" fontId="5" fillId="0" borderId="17" xfId="0" applyFont="1" applyBorder="1" applyAlignment="1">
      <alignment horizontal="distributed" vertical="center"/>
    </xf>
    <xf numFmtId="0" fontId="5" fillId="0" borderId="18" xfId="0" applyFont="1" applyBorder="1" applyAlignment="1">
      <alignment horizontal="distributed" vertical="center"/>
    </xf>
    <xf numFmtId="0" fontId="5" fillId="0" borderId="19" xfId="0" applyFont="1" applyBorder="1" applyAlignment="1">
      <alignment horizontal="distributed" vertical="center"/>
    </xf>
    <xf numFmtId="0" fontId="5" fillId="0" borderId="11" xfId="0" applyFont="1" applyFill="1" applyBorder="1" applyAlignment="1">
      <alignment horizontal="distributed" vertical="center"/>
    </xf>
    <xf numFmtId="0" fontId="5" fillId="0" borderId="12" xfId="0" applyFont="1" applyFill="1" applyBorder="1" applyAlignment="1">
      <alignment horizontal="distributed" vertical="center"/>
    </xf>
    <xf numFmtId="0" fontId="5" fillId="0" borderId="3" xfId="0" applyFont="1" applyBorder="1" applyAlignment="1">
      <alignment horizontal="distributed" vertical="center"/>
    </xf>
    <xf numFmtId="0" fontId="5" fillId="0" borderId="10" xfId="0" applyFont="1" applyBorder="1" applyAlignment="1">
      <alignment horizontal="distributed" vertical="center"/>
    </xf>
    <xf numFmtId="0" fontId="5" fillId="0" borderId="4" xfId="0" applyFont="1" applyBorder="1" applyAlignment="1">
      <alignment horizontal="distributed" vertical="center"/>
    </xf>
    <xf numFmtId="0" fontId="5" fillId="0" borderId="11" xfId="2" applyFont="1" applyFill="1" applyBorder="1" applyAlignment="1">
      <alignment horizontal="distributed" vertical="center"/>
    </xf>
    <xf numFmtId="0" fontId="5" fillId="0" borderId="12" xfId="2" applyFont="1" applyFill="1" applyBorder="1" applyAlignment="1">
      <alignment horizontal="distributed" vertical="center"/>
    </xf>
    <xf numFmtId="0" fontId="5" fillId="0" borderId="5" xfId="0" applyFont="1" applyFill="1" applyBorder="1" applyAlignment="1">
      <alignment horizontal="distributed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38" fontId="5" fillId="0" borderId="13" xfId="1" applyFont="1" applyBorder="1" applyAlignment="1">
      <alignment horizontal="distributed" vertical="center"/>
    </xf>
    <xf numFmtId="0" fontId="5" fillId="0" borderId="5" xfId="2" applyFont="1" applyFill="1" applyBorder="1" applyAlignment="1">
      <alignment horizontal="distributed" vertical="center"/>
    </xf>
    <xf numFmtId="0" fontId="5" fillId="0" borderId="23" xfId="0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180" fontId="5" fillId="0" borderId="11" xfId="0" applyNumberFormat="1" applyFont="1" applyBorder="1" applyAlignment="1">
      <alignment horizontal="right"/>
    </xf>
    <xf numFmtId="180" fontId="5" fillId="0" borderId="12" xfId="0" applyNumberFormat="1" applyFont="1" applyBorder="1" applyAlignment="1">
      <alignment horizontal="right"/>
    </xf>
    <xf numFmtId="0" fontId="5" fillId="0" borderId="1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right"/>
    </xf>
    <xf numFmtId="38" fontId="5" fillId="0" borderId="11" xfId="1" applyFont="1" applyBorder="1" applyAlignment="1">
      <alignment horizontal="center"/>
    </xf>
    <xf numFmtId="38" fontId="5" fillId="0" borderId="12" xfId="1" applyFont="1" applyBorder="1" applyAlignment="1">
      <alignment horizontal="center"/>
    </xf>
    <xf numFmtId="10" fontId="5" fillId="0" borderId="11" xfId="1" applyNumberFormat="1" applyFont="1" applyBorder="1" applyAlignment="1">
      <alignment horizontal="right"/>
    </xf>
    <xf numFmtId="10" fontId="5" fillId="0" borderId="12" xfId="1" applyNumberFormat="1" applyFont="1" applyBorder="1" applyAlignment="1">
      <alignment horizontal="right"/>
    </xf>
    <xf numFmtId="0" fontId="5" fillId="0" borderId="23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38" fontId="5" fillId="0" borderId="11" xfId="1" applyFont="1" applyBorder="1" applyAlignment="1">
      <alignment horizontal="right"/>
    </xf>
    <xf numFmtId="38" fontId="5" fillId="0" borderId="13" xfId="1" applyFont="1" applyBorder="1" applyAlignment="1">
      <alignment horizontal="righ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38" fontId="5" fillId="0" borderId="12" xfId="1" applyFont="1" applyBorder="1" applyAlignment="1">
      <alignment horizontal="right"/>
    </xf>
    <xf numFmtId="0" fontId="7" fillId="0" borderId="0" xfId="0" applyFont="1" applyAlignment="1">
      <alignment wrapText="1"/>
    </xf>
    <xf numFmtId="0" fontId="5" fillId="0" borderId="5" xfId="0" applyFont="1" applyBorder="1" applyAlignment="1">
      <alignment horizontal="center" vertical="center" wrapText="1"/>
    </xf>
    <xf numFmtId="38" fontId="5" fillId="0" borderId="11" xfId="1" applyFont="1" applyBorder="1" applyAlignment="1"/>
    <xf numFmtId="38" fontId="5" fillId="0" borderId="12" xfId="1" applyFont="1" applyBorder="1" applyAlignment="1"/>
    <xf numFmtId="38" fontId="5" fillId="0" borderId="5" xfId="1" applyFont="1" applyBorder="1" applyAlignment="1">
      <alignment horizontal="right"/>
    </xf>
    <xf numFmtId="38" fontId="5" fillId="0" borderId="24" xfId="1" applyFont="1" applyBorder="1" applyAlignment="1"/>
    <xf numFmtId="181" fontId="5" fillId="0" borderId="2" xfId="0" applyNumberFormat="1" applyFont="1" applyBorder="1" applyAlignment="1">
      <alignment vertical="center"/>
    </xf>
    <xf numFmtId="181" fontId="5" fillId="0" borderId="4" xfId="0" applyNumberFormat="1" applyFont="1" applyBorder="1" applyAlignment="1">
      <alignment vertical="center"/>
    </xf>
    <xf numFmtId="38" fontId="5" fillId="0" borderId="24" xfId="1" applyFont="1" applyBorder="1" applyAlignment="1">
      <alignment horizontal="right"/>
    </xf>
    <xf numFmtId="38" fontId="5" fillId="0" borderId="24" xfId="1" applyFont="1" applyBorder="1" applyAlignment="1">
      <alignment vertical="center"/>
    </xf>
    <xf numFmtId="38" fontId="5" fillId="0" borderId="24" xfId="1" applyFont="1" applyBorder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38" fontId="5" fillId="0" borderId="5" xfId="1" applyFont="1" applyBorder="1" applyAlignment="1">
      <alignment horizontal="right" vertical="center"/>
    </xf>
    <xf numFmtId="10" fontId="5" fillId="0" borderId="11" xfId="1" applyNumberFormat="1" applyFont="1" applyBorder="1" applyAlignment="1">
      <alignment horizontal="right" vertical="center"/>
    </xf>
    <xf numFmtId="10" fontId="5" fillId="0" borderId="12" xfId="1" applyNumberFormat="1" applyFont="1" applyBorder="1" applyAlignment="1">
      <alignment horizontal="right" vertical="center"/>
    </xf>
    <xf numFmtId="0" fontId="5" fillId="0" borderId="23" xfId="0" applyFont="1" applyBorder="1" applyAlignment="1">
      <alignment horizontal="center" vertical="center"/>
    </xf>
    <xf numFmtId="0" fontId="5" fillId="0" borderId="23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180" fontId="5" fillId="0" borderId="11" xfId="0" applyNumberFormat="1" applyFont="1" applyBorder="1" applyAlignment="1">
      <alignment horizontal="right" vertical="center"/>
    </xf>
    <xf numFmtId="180" fontId="5" fillId="0" borderId="12" xfId="0" applyNumberFormat="1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182" fontId="5" fillId="0" borderId="11" xfId="1" applyNumberFormat="1" applyFont="1" applyBorder="1" applyAlignment="1">
      <alignment horizontal="right" vertical="center"/>
    </xf>
    <xf numFmtId="182" fontId="5" fillId="0" borderId="12" xfId="1" applyNumberFormat="1" applyFont="1" applyBorder="1" applyAlignment="1">
      <alignment horizontal="right" vertical="center"/>
    </xf>
    <xf numFmtId="182" fontId="5" fillId="0" borderId="23" xfId="0" applyNumberFormat="1" applyFont="1" applyBorder="1" applyAlignment="1">
      <alignment horizontal="right" vertical="center"/>
    </xf>
    <xf numFmtId="182" fontId="5" fillId="0" borderId="12" xfId="0" applyNumberFormat="1" applyFont="1" applyBorder="1" applyAlignment="1">
      <alignment horizontal="right" vertical="center"/>
    </xf>
    <xf numFmtId="182" fontId="5" fillId="0" borderId="11" xfId="0" applyNumberFormat="1" applyFont="1" applyBorder="1" applyAlignment="1">
      <alignment horizontal="right" vertical="center"/>
    </xf>
    <xf numFmtId="0" fontId="5" fillId="0" borderId="11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</cellXfs>
  <cellStyles count="3">
    <cellStyle name="桁区切り" xfId="1" builtinId="6"/>
    <cellStyle name="標準" xfId="0" builtinId="0"/>
    <cellStyle name="標準_市内住所テスト仕様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view="pageBreakPreview" zoomScale="115" zoomScaleNormal="100" zoomScaleSheetLayoutView="100" workbookViewId="0">
      <selection sqref="A1:K1"/>
    </sheetView>
  </sheetViews>
  <sheetFormatPr defaultRowHeight="13.5" x14ac:dyDescent="0.1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9" style="1"/>
    <col min="13" max="13" width="9.5" style="1" bestFit="1" customWidth="1"/>
    <col min="14" max="14" width="9" style="1"/>
    <col min="15" max="15" width="8.875" style="1" customWidth="1"/>
    <col min="16" max="16384" width="9" style="1"/>
  </cols>
  <sheetData>
    <row r="1" spans="1:12" ht="29.25" customHeight="1" x14ac:dyDescent="0.3">
      <c r="A1" s="30" t="s">
        <v>110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2" x14ac:dyDescent="0.15">
      <c r="A2" s="2"/>
      <c r="B2" s="2"/>
      <c r="C2" s="2"/>
      <c r="D2" s="2"/>
      <c r="E2" s="2"/>
      <c r="F2" s="2"/>
      <c r="G2" s="2"/>
      <c r="H2" s="2"/>
      <c r="K2" s="3"/>
    </row>
    <row r="3" spans="1:12" ht="16.5" customHeight="1" x14ac:dyDescent="0.15">
      <c r="A3" s="32" t="s">
        <v>109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2" ht="19.5" customHeight="1" x14ac:dyDescent="0.15">
      <c r="A4" s="4"/>
      <c r="B4" s="5"/>
      <c r="C4" s="33" t="s">
        <v>0</v>
      </c>
      <c r="D4" s="34"/>
      <c r="E4" s="35"/>
      <c r="F4" s="33" t="s">
        <v>1</v>
      </c>
      <c r="G4" s="35"/>
      <c r="H4" s="36" t="s">
        <v>2</v>
      </c>
      <c r="I4" s="37"/>
      <c r="J4" s="36" t="s">
        <v>3</v>
      </c>
      <c r="K4" s="37"/>
    </row>
    <row r="5" spans="1:12" ht="19.5" customHeight="1" x14ac:dyDescent="0.15">
      <c r="A5" s="6"/>
      <c r="B5" s="7"/>
      <c r="C5" s="42" t="s">
        <v>84</v>
      </c>
      <c r="D5" s="43"/>
      <c r="E5" s="44"/>
      <c r="F5" s="42" t="s">
        <v>83</v>
      </c>
      <c r="G5" s="44"/>
      <c r="H5" s="38"/>
      <c r="I5" s="39"/>
      <c r="J5" s="40"/>
      <c r="K5" s="41"/>
    </row>
    <row r="6" spans="1:12" ht="19.5" customHeight="1" x14ac:dyDescent="0.15">
      <c r="A6" s="45" t="s">
        <v>6</v>
      </c>
      <c r="B6" s="8" t="s">
        <v>7</v>
      </c>
      <c r="C6" s="48">
        <v>69380</v>
      </c>
      <c r="D6" s="49"/>
      <c r="E6" s="50"/>
      <c r="F6" s="51">
        <v>627</v>
      </c>
      <c r="G6" s="52"/>
      <c r="H6" s="53">
        <f>C6+F6</f>
        <v>70007</v>
      </c>
      <c r="I6" s="54"/>
      <c r="J6" s="56">
        <v>-603</v>
      </c>
      <c r="K6" s="56"/>
    </row>
    <row r="7" spans="1:12" ht="19.5" customHeight="1" x14ac:dyDescent="0.15">
      <c r="A7" s="46"/>
      <c r="B7" s="8" t="s">
        <v>8</v>
      </c>
      <c r="C7" s="48">
        <v>76492</v>
      </c>
      <c r="D7" s="49"/>
      <c r="E7" s="50"/>
      <c r="F7" s="51">
        <v>1051</v>
      </c>
      <c r="G7" s="52"/>
      <c r="H7" s="53">
        <f>C7+F7</f>
        <v>77543</v>
      </c>
      <c r="I7" s="54"/>
      <c r="J7" s="56">
        <v>-627</v>
      </c>
      <c r="K7" s="56"/>
    </row>
    <row r="8" spans="1:12" ht="19.5" customHeight="1" x14ac:dyDescent="0.15">
      <c r="A8" s="47"/>
      <c r="B8" s="8" t="s">
        <v>9</v>
      </c>
      <c r="C8" s="48">
        <f>C6+C7</f>
        <v>145872</v>
      </c>
      <c r="D8" s="49"/>
      <c r="E8" s="50"/>
      <c r="F8" s="51">
        <f>F6+F7</f>
        <v>1678</v>
      </c>
      <c r="G8" s="52"/>
      <c r="H8" s="53">
        <f>C8+F8</f>
        <v>147550</v>
      </c>
      <c r="I8" s="54"/>
      <c r="J8" s="56">
        <f>SUM(J6:K7)</f>
        <v>-1230</v>
      </c>
      <c r="K8" s="56"/>
    </row>
    <row r="9" spans="1:12" ht="19.5" customHeight="1" x14ac:dyDescent="0.15">
      <c r="A9" s="57" t="s">
        <v>10</v>
      </c>
      <c r="B9" s="59"/>
      <c r="C9" s="61">
        <v>66309</v>
      </c>
      <c r="D9" s="62"/>
      <c r="E9" s="63"/>
      <c r="F9" s="64">
        <v>850</v>
      </c>
      <c r="G9" s="65"/>
      <c r="H9" s="53">
        <f>C9+F9</f>
        <v>67159</v>
      </c>
      <c r="I9" s="54"/>
      <c r="J9" s="55">
        <v>-57</v>
      </c>
      <c r="K9" s="55"/>
    </row>
    <row r="10" spans="1:12" ht="10.5" customHeight="1" x14ac:dyDescent="0.15"/>
    <row r="11" spans="1:12" ht="19.5" customHeight="1" x14ac:dyDescent="0.15">
      <c r="A11" s="57" t="s">
        <v>11</v>
      </c>
      <c r="B11" s="58"/>
      <c r="C11" s="59"/>
      <c r="D11" s="8" t="s">
        <v>10</v>
      </c>
      <c r="E11" s="57" t="s">
        <v>12</v>
      </c>
      <c r="F11" s="59"/>
      <c r="G11" s="60" t="s">
        <v>11</v>
      </c>
      <c r="H11" s="60"/>
      <c r="I11" s="60" t="s">
        <v>82</v>
      </c>
      <c r="J11" s="60"/>
      <c r="K11" s="8" t="s">
        <v>14</v>
      </c>
    </row>
    <row r="12" spans="1:12" ht="20.25" customHeight="1" x14ac:dyDescent="0.15">
      <c r="A12" s="66" t="s">
        <v>15</v>
      </c>
      <c r="B12" s="66"/>
      <c r="C12" s="66"/>
      <c r="D12" s="24">
        <v>5341</v>
      </c>
      <c r="E12" s="71">
        <v>11462</v>
      </c>
      <c r="F12" s="72"/>
      <c r="G12" s="69" t="s">
        <v>16</v>
      </c>
      <c r="H12" s="70"/>
      <c r="I12" s="71">
        <v>701</v>
      </c>
      <c r="J12" s="72"/>
      <c r="K12" s="9">
        <v>1497</v>
      </c>
    </row>
    <row r="13" spans="1:12" ht="20.25" customHeight="1" x14ac:dyDescent="0.15">
      <c r="A13" s="66" t="s">
        <v>17</v>
      </c>
      <c r="B13" s="66"/>
      <c r="C13" s="66"/>
      <c r="D13" s="10">
        <v>4683</v>
      </c>
      <c r="E13" s="67">
        <v>11339</v>
      </c>
      <c r="F13" s="68"/>
      <c r="G13" s="69" t="s">
        <v>18</v>
      </c>
      <c r="H13" s="70"/>
      <c r="I13" s="71">
        <v>725</v>
      </c>
      <c r="J13" s="72"/>
      <c r="K13" s="9">
        <v>1638</v>
      </c>
    </row>
    <row r="14" spans="1:12" ht="20.25" customHeight="1" x14ac:dyDescent="0.15">
      <c r="A14" s="76" t="s">
        <v>19</v>
      </c>
      <c r="B14" s="77"/>
      <c r="C14" s="78"/>
      <c r="D14" s="10">
        <v>12640</v>
      </c>
      <c r="E14" s="67">
        <v>26376</v>
      </c>
      <c r="F14" s="68"/>
      <c r="G14" s="69" t="s">
        <v>20</v>
      </c>
      <c r="H14" s="70"/>
      <c r="I14" s="71">
        <v>331</v>
      </c>
      <c r="J14" s="72"/>
      <c r="K14" s="9">
        <v>679</v>
      </c>
      <c r="L14" s="2"/>
    </row>
    <row r="15" spans="1:12" ht="20.25" customHeight="1" x14ac:dyDescent="0.15">
      <c r="A15" s="73" t="s">
        <v>21</v>
      </c>
      <c r="B15" s="74"/>
      <c r="C15" s="75"/>
      <c r="D15" s="10">
        <v>994</v>
      </c>
      <c r="E15" s="67">
        <v>2075</v>
      </c>
      <c r="F15" s="68"/>
      <c r="G15" s="69" t="s">
        <v>22</v>
      </c>
      <c r="H15" s="70"/>
      <c r="I15" s="71">
        <v>2164</v>
      </c>
      <c r="J15" s="72"/>
      <c r="K15" s="9">
        <v>5023</v>
      </c>
    </row>
    <row r="16" spans="1:12" ht="20.25" customHeight="1" x14ac:dyDescent="0.15">
      <c r="A16" s="73" t="s">
        <v>23</v>
      </c>
      <c r="B16" s="74"/>
      <c r="C16" s="75"/>
      <c r="D16" s="10">
        <v>4740</v>
      </c>
      <c r="E16" s="67">
        <v>9516</v>
      </c>
      <c r="F16" s="68"/>
      <c r="G16" s="79" t="s">
        <v>24</v>
      </c>
      <c r="H16" s="80"/>
      <c r="I16" s="71">
        <v>3767</v>
      </c>
      <c r="J16" s="72"/>
      <c r="K16" s="9">
        <v>8907</v>
      </c>
    </row>
    <row r="17" spans="1:13" ht="20.25" customHeight="1" x14ac:dyDescent="0.15">
      <c r="A17" s="73" t="s">
        <v>25</v>
      </c>
      <c r="B17" s="74"/>
      <c r="C17" s="75"/>
      <c r="D17" s="10">
        <v>5711</v>
      </c>
      <c r="E17" s="67">
        <v>12702</v>
      </c>
      <c r="F17" s="68"/>
      <c r="G17" s="79" t="s">
        <v>26</v>
      </c>
      <c r="H17" s="80"/>
      <c r="I17" s="71">
        <v>4755</v>
      </c>
      <c r="J17" s="72"/>
      <c r="K17" s="9">
        <v>11013</v>
      </c>
    </row>
    <row r="18" spans="1:13" ht="20.25" customHeight="1" x14ac:dyDescent="0.15">
      <c r="A18" s="73" t="s">
        <v>27</v>
      </c>
      <c r="B18" s="74"/>
      <c r="C18" s="75"/>
      <c r="D18" s="10">
        <v>6042</v>
      </c>
      <c r="E18" s="67">
        <v>13685</v>
      </c>
      <c r="F18" s="68"/>
      <c r="G18" s="79" t="s">
        <v>28</v>
      </c>
      <c r="H18" s="80"/>
      <c r="I18" s="71">
        <v>593</v>
      </c>
      <c r="J18" s="72"/>
      <c r="K18" s="9">
        <v>1144</v>
      </c>
    </row>
    <row r="19" spans="1:13" ht="20.25" customHeight="1" x14ac:dyDescent="0.15">
      <c r="A19" s="81" t="s">
        <v>29</v>
      </c>
      <c r="B19" s="82"/>
      <c r="C19" s="83"/>
      <c r="D19" s="10">
        <v>193</v>
      </c>
      <c r="E19" s="67">
        <v>285</v>
      </c>
      <c r="F19" s="68"/>
      <c r="G19" s="84" t="s">
        <v>30</v>
      </c>
      <c r="H19" s="85"/>
      <c r="I19" s="71">
        <v>6088</v>
      </c>
      <c r="J19" s="72"/>
      <c r="K19" s="9">
        <v>13762</v>
      </c>
    </row>
    <row r="20" spans="1:13" ht="20.25" customHeight="1" x14ac:dyDescent="0.15">
      <c r="A20" s="81" t="s">
        <v>31</v>
      </c>
      <c r="B20" s="82"/>
      <c r="C20" s="83"/>
      <c r="D20" s="10">
        <v>435</v>
      </c>
      <c r="E20" s="67">
        <v>949</v>
      </c>
      <c r="F20" s="68"/>
      <c r="G20" s="84" t="s">
        <v>32</v>
      </c>
      <c r="H20" s="85"/>
      <c r="I20" s="71">
        <v>1664</v>
      </c>
      <c r="J20" s="72"/>
      <c r="K20" s="9">
        <v>3301</v>
      </c>
    </row>
    <row r="21" spans="1:13" ht="20.25" customHeight="1" x14ac:dyDescent="0.15">
      <c r="A21" s="69" t="s">
        <v>33</v>
      </c>
      <c r="B21" s="89"/>
      <c r="C21" s="70"/>
      <c r="D21" s="10">
        <v>962</v>
      </c>
      <c r="E21" s="67">
        <v>2139</v>
      </c>
      <c r="F21" s="68"/>
      <c r="G21" s="90" t="s">
        <v>34</v>
      </c>
      <c r="H21" s="90"/>
      <c r="I21" s="71">
        <v>733</v>
      </c>
      <c r="J21" s="72"/>
      <c r="K21" s="9">
        <v>1363</v>
      </c>
    </row>
    <row r="22" spans="1:13" ht="20.25" customHeight="1" x14ac:dyDescent="0.15">
      <c r="A22" s="81" t="s">
        <v>35</v>
      </c>
      <c r="B22" s="82"/>
      <c r="C22" s="83"/>
      <c r="D22" s="10">
        <v>1015</v>
      </c>
      <c r="E22" s="67">
        <v>2418</v>
      </c>
      <c r="F22" s="68"/>
      <c r="G22" s="86" t="s">
        <v>36</v>
      </c>
      <c r="H22" s="86"/>
      <c r="I22" s="71">
        <v>2032</v>
      </c>
      <c r="J22" s="72"/>
      <c r="K22" s="11">
        <v>4599</v>
      </c>
      <c r="L22" s="12"/>
      <c r="M22" s="12"/>
    </row>
    <row r="23" spans="1:13" ht="15" customHeight="1" x14ac:dyDescent="0.15">
      <c r="A23" s="13" t="s">
        <v>37</v>
      </c>
      <c r="E23" s="12"/>
      <c r="F23" s="12"/>
      <c r="K23" s="14"/>
    </row>
    <row r="24" spans="1:13" ht="21" customHeight="1" x14ac:dyDescent="0.15">
      <c r="E24" s="15"/>
      <c r="F24" s="15"/>
      <c r="G24" s="15"/>
      <c r="H24" s="15"/>
      <c r="I24" s="15"/>
      <c r="J24" s="15"/>
      <c r="K24" s="16"/>
    </row>
    <row r="25" spans="1:13" ht="13.5" customHeight="1" x14ac:dyDescent="0.15">
      <c r="A25" s="36" t="s">
        <v>81</v>
      </c>
      <c r="B25" s="37"/>
      <c r="C25" s="95" t="s">
        <v>80</v>
      </c>
      <c r="D25" s="96"/>
      <c r="E25" s="96"/>
      <c r="F25" s="96"/>
      <c r="G25" s="96"/>
      <c r="H25" s="96"/>
      <c r="I25" s="96"/>
      <c r="J25" s="96"/>
      <c r="K25" s="87" t="s">
        <v>39</v>
      </c>
    </row>
    <row r="26" spans="1:13" ht="13.5" customHeight="1" x14ac:dyDescent="0.15">
      <c r="A26" s="40"/>
      <c r="B26" s="41"/>
      <c r="C26" s="40" t="s">
        <v>40</v>
      </c>
      <c r="D26" s="41"/>
      <c r="E26" s="102" t="s">
        <v>79</v>
      </c>
      <c r="F26" s="96"/>
      <c r="G26" s="96"/>
      <c r="H26" s="96"/>
      <c r="I26" s="96"/>
      <c r="J26" s="96"/>
      <c r="K26" s="88"/>
    </row>
    <row r="27" spans="1:13" ht="13.5" customHeight="1" x14ac:dyDescent="0.15">
      <c r="A27" s="38"/>
      <c r="B27" s="39"/>
      <c r="C27" s="38"/>
      <c r="D27" s="39"/>
      <c r="E27" s="102" t="s">
        <v>78</v>
      </c>
      <c r="F27" s="103"/>
      <c r="G27" s="95" t="s">
        <v>41</v>
      </c>
      <c r="H27" s="103"/>
      <c r="I27" s="95" t="s">
        <v>42</v>
      </c>
      <c r="J27" s="96"/>
      <c r="K27" s="17" t="s">
        <v>62</v>
      </c>
    </row>
    <row r="28" spans="1:13" ht="18.75" customHeight="1" x14ac:dyDescent="0.15">
      <c r="A28" s="98">
        <v>41694</v>
      </c>
      <c r="B28" s="99"/>
      <c r="C28" s="100">
        <f>ROUND(A28/C8,4)</f>
        <v>0.2858</v>
      </c>
      <c r="D28" s="101"/>
      <c r="E28" s="91">
        <v>26.1</v>
      </c>
      <c r="F28" s="92"/>
      <c r="G28" s="93">
        <v>25</v>
      </c>
      <c r="H28" s="94"/>
      <c r="I28" s="97">
        <v>20.100000000000001</v>
      </c>
      <c r="J28" s="92"/>
      <c r="K28" s="28">
        <v>3416</v>
      </c>
    </row>
    <row r="29" spans="1:13" ht="15" customHeight="1" x14ac:dyDescent="0.15">
      <c r="A29" s="13" t="s">
        <v>77</v>
      </c>
    </row>
    <row r="30" spans="1:13" ht="15" customHeight="1" x14ac:dyDescent="0.15">
      <c r="A30" s="13" t="s">
        <v>76</v>
      </c>
    </row>
    <row r="31" spans="1:13" ht="15" customHeight="1" x14ac:dyDescent="0.15">
      <c r="A31" s="13" t="s">
        <v>44</v>
      </c>
    </row>
    <row r="32" spans="1:13" ht="13.5" customHeight="1" x14ac:dyDescent="0.15">
      <c r="A32" s="13" t="s">
        <v>75</v>
      </c>
    </row>
    <row r="33" spans="1:11" ht="21" customHeight="1" x14ac:dyDescent="0.15"/>
    <row r="34" spans="1:11" ht="18" customHeight="1" x14ac:dyDescent="0.15">
      <c r="A34" s="108" t="s">
        <v>108</v>
      </c>
      <c r="B34" s="109"/>
      <c r="C34" s="57" t="s">
        <v>45</v>
      </c>
      <c r="D34" s="58"/>
      <c r="E34" s="58"/>
      <c r="F34" s="58"/>
      <c r="G34" s="58"/>
      <c r="H34" s="58"/>
      <c r="I34" s="36" t="s">
        <v>46</v>
      </c>
      <c r="J34" s="104"/>
      <c r="K34" s="27" t="s">
        <v>47</v>
      </c>
    </row>
    <row r="35" spans="1:11" ht="16.5" customHeight="1" x14ac:dyDescent="0.15">
      <c r="A35" s="106" t="s">
        <v>107</v>
      </c>
      <c r="B35" s="107"/>
      <c r="C35" s="57" t="s">
        <v>48</v>
      </c>
      <c r="D35" s="59"/>
      <c r="E35" s="57" t="s">
        <v>49</v>
      </c>
      <c r="F35" s="59"/>
      <c r="G35" s="57" t="s">
        <v>50</v>
      </c>
      <c r="H35" s="59"/>
      <c r="I35" s="38"/>
      <c r="J35" s="105"/>
      <c r="K35" s="26" t="s">
        <v>73</v>
      </c>
    </row>
    <row r="36" spans="1:11" ht="21" customHeight="1" x14ac:dyDescent="0.15">
      <c r="A36" s="114" t="s">
        <v>106</v>
      </c>
      <c r="B36" s="115"/>
      <c r="C36" s="110">
        <v>149702</v>
      </c>
      <c r="D36" s="116"/>
      <c r="E36" s="110">
        <v>70711</v>
      </c>
      <c r="F36" s="116"/>
      <c r="G36" s="110">
        <v>78991</v>
      </c>
      <c r="H36" s="116"/>
      <c r="I36" s="110">
        <v>59880</v>
      </c>
      <c r="J36" s="111"/>
      <c r="K36" s="29">
        <v>873.78</v>
      </c>
    </row>
    <row r="37" spans="1:11" ht="17.25" customHeight="1" x14ac:dyDescent="0.15">
      <c r="A37" s="112" t="s">
        <v>105</v>
      </c>
      <c r="B37" s="112"/>
      <c r="C37" s="112"/>
      <c r="D37" s="112"/>
      <c r="E37" s="112"/>
      <c r="F37" s="112"/>
      <c r="G37" s="112"/>
      <c r="H37" s="112"/>
      <c r="I37" s="112"/>
      <c r="J37" s="112"/>
      <c r="K37" s="112"/>
    </row>
    <row r="38" spans="1:11" ht="16.5" customHeight="1" x14ac:dyDescent="0.15">
      <c r="A38" s="25" t="s">
        <v>52</v>
      </c>
    </row>
    <row r="39" spans="1:11" ht="20.25" customHeight="1" x14ac:dyDescent="0.15">
      <c r="A39" s="113" t="s">
        <v>104</v>
      </c>
      <c r="B39" s="113"/>
      <c r="C39" s="113"/>
      <c r="D39" s="113"/>
      <c r="E39" s="113"/>
      <c r="F39" s="113"/>
      <c r="G39" s="113"/>
      <c r="H39" s="113"/>
      <c r="I39" s="113"/>
      <c r="J39" s="113"/>
      <c r="K39" s="113"/>
    </row>
  </sheetData>
  <mergeCells count="101">
    <mergeCell ref="A39:K39"/>
    <mergeCell ref="A36:B36"/>
    <mergeCell ref="C36:D36"/>
    <mergeCell ref="E36:F36"/>
    <mergeCell ref="G36:H36"/>
    <mergeCell ref="I34:J35"/>
    <mergeCell ref="A35:B35"/>
    <mergeCell ref="C35:D35"/>
    <mergeCell ref="E35:F35"/>
    <mergeCell ref="G35:H35"/>
    <mergeCell ref="A34:B34"/>
    <mergeCell ref="C34:H34"/>
    <mergeCell ref="I36:J36"/>
    <mergeCell ref="A37:K37"/>
    <mergeCell ref="I12:J12"/>
    <mergeCell ref="I13:J13"/>
    <mergeCell ref="I14:J14"/>
    <mergeCell ref="I15:J15"/>
    <mergeCell ref="I16:J16"/>
    <mergeCell ref="I17:J17"/>
    <mergeCell ref="I18:J18"/>
    <mergeCell ref="E28:F28"/>
    <mergeCell ref="G28:H28"/>
    <mergeCell ref="C25:J25"/>
    <mergeCell ref="I28:J28"/>
    <mergeCell ref="I19:J19"/>
    <mergeCell ref="I20:J20"/>
    <mergeCell ref="I21:J21"/>
    <mergeCell ref="A22:C22"/>
    <mergeCell ref="E22:F22"/>
    <mergeCell ref="A28:B28"/>
    <mergeCell ref="C28:D28"/>
    <mergeCell ref="C26:D27"/>
    <mergeCell ref="E26:J26"/>
    <mergeCell ref="E27:F27"/>
    <mergeCell ref="G27:H27"/>
    <mergeCell ref="I27:J27"/>
    <mergeCell ref="G22:H22"/>
    <mergeCell ref="K25:K26"/>
    <mergeCell ref="I22:J22"/>
    <mergeCell ref="A25:B27"/>
    <mergeCell ref="A19:C19"/>
    <mergeCell ref="E19:F19"/>
    <mergeCell ref="G19:H19"/>
    <mergeCell ref="A21:C21"/>
    <mergeCell ref="E21:F21"/>
    <mergeCell ref="G21:H21"/>
    <mergeCell ref="A17:C17"/>
    <mergeCell ref="E17:F17"/>
    <mergeCell ref="G17:H17"/>
    <mergeCell ref="A16:C16"/>
    <mergeCell ref="E16:F16"/>
    <mergeCell ref="G16:H16"/>
    <mergeCell ref="A20:C20"/>
    <mergeCell ref="E20:F20"/>
    <mergeCell ref="G20:H20"/>
    <mergeCell ref="A18:C18"/>
    <mergeCell ref="E18:F18"/>
    <mergeCell ref="G18:H18"/>
    <mergeCell ref="A13:C13"/>
    <mergeCell ref="E13:F13"/>
    <mergeCell ref="G13:H13"/>
    <mergeCell ref="A12:C12"/>
    <mergeCell ref="E12:F12"/>
    <mergeCell ref="G12:H12"/>
    <mergeCell ref="A15:C15"/>
    <mergeCell ref="E15:F15"/>
    <mergeCell ref="G15:H15"/>
    <mergeCell ref="A14:C14"/>
    <mergeCell ref="E14:F14"/>
    <mergeCell ref="G14:H14"/>
    <mergeCell ref="J9:K9"/>
    <mergeCell ref="J6:K6"/>
    <mergeCell ref="J7:K7"/>
    <mergeCell ref="J8:K8"/>
    <mergeCell ref="A11:C11"/>
    <mergeCell ref="E11:F11"/>
    <mergeCell ref="G11:H11"/>
    <mergeCell ref="A9:B9"/>
    <mergeCell ref="C9:E9"/>
    <mergeCell ref="F9:G9"/>
    <mergeCell ref="H9:I9"/>
    <mergeCell ref="I11:J11"/>
    <mergeCell ref="A1:K1"/>
    <mergeCell ref="A3:K3"/>
    <mergeCell ref="C4:E4"/>
    <mergeCell ref="F4:G4"/>
    <mergeCell ref="H4:I5"/>
    <mergeCell ref="J4:K5"/>
    <mergeCell ref="C5:E5"/>
    <mergeCell ref="F5:G5"/>
    <mergeCell ref="A6:A8"/>
    <mergeCell ref="C6:E6"/>
    <mergeCell ref="F6:G6"/>
    <mergeCell ref="H6:I6"/>
    <mergeCell ref="C7:E7"/>
    <mergeCell ref="F7:G7"/>
    <mergeCell ref="H7:I7"/>
    <mergeCell ref="C8:E8"/>
    <mergeCell ref="F8:G8"/>
    <mergeCell ref="H8:I8"/>
  </mergeCells>
  <phoneticPr fontId="2"/>
  <printOptions horizontalCentered="1"/>
  <pageMargins left="0.2" right="0.2" top="0.51" bottom="0.51" header="0.51181102362204722" footer="0.51181102362204722"/>
  <pageSetup paperSize="9" scale="11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view="pageBreakPreview" zoomScale="115" zoomScaleNormal="100" zoomScaleSheetLayoutView="100" workbookViewId="0">
      <selection sqref="A1:K1"/>
    </sheetView>
  </sheetViews>
  <sheetFormatPr defaultRowHeight="13.5" x14ac:dyDescent="0.1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9" style="1"/>
    <col min="13" max="13" width="9.5" style="1" bestFit="1" customWidth="1"/>
    <col min="14" max="14" width="9" style="1"/>
    <col min="15" max="15" width="8.875" style="1" customWidth="1"/>
    <col min="16" max="16384" width="9" style="1"/>
  </cols>
  <sheetData>
    <row r="1" spans="1:12" ht="29.25" customHeight="1" x14ac:dyDescent="0.3">
      <c r="A1" s="30" t="s">
        <v>86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2" x14ac:dyDescent="0.15">
      <c r="A2" s="2"/>
      <c r="B2" s="2"/>
      <c r="C2" s="2"/>
      <c r="D2" s="2"/>
      <c r="E2" s="2"/>
      <c r="F2" s="2"/>
      <c r="G2" s="2"/>
      <c r="H2" s="2"/>
      <c r="K2" s="3"/>
    </row>
    <row r="3" spans="1:12" ht="16.5" customHeight="1" x14ac:dyDescent="0.15">
      <c r="A3" s="32" t="s">
        <v>85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2" ht="19.5" customHeight="1" x14ac:dyDescent="0.15">
      <c r="A4" s="4"/>
      <c r="B4" s="5"/>
      <c r="C4" s="33" t="s">
        <v>0</v>
      </c>
      <c r="D4" s="34"/>
      <c r="E4" s="35"/>
      <c r="F4" s="33" t="s">
        <v>1</v>
      </c>
      <c r="G4" s="35"/>
      <c r="H4" s="36" t="s">
        <v>2</v>
      </c>
      <c r="I4" s="37"/>
      <c r="J4" s="36" t="s">
        <v>3</v>
      </c>
      <c r="K4" s="37"/>
    </row>
    <row r="5" spans="1:12" ht="19.5" customHeight="1" x14ac:dyDescent="0.15">
      <c r="A5" s="6"/>
      <c r="B5" s="7"/>
      <c r="C5" s="42" t="s">
        <v>84</v>
      </c>
      <c r="D5" s="43"/>
      <c r="E5" s="44"/>
      <c r="F5" s="42" t="s">
        <v>83</v>
      </c>
      <c r="G5" s="44"/>
      <c r="H5" s="38"/>
      <c r="I5" s="39"/>
      <c r="J5" s="40"/>
      <c r="K5" s="41"/>
    </row>
    <row r="6" spans="1:12" ht="19.5" customHeight="1" x14ac:dyDescent="0.15">
      <c r="A6" s="45" t="s">
        <v>6</v>
      </c>
      <c r="B6" s="8" t="s">
        <v>7</v>
      </c>
      <c r="C6" s="48">
        <v>68702</v>
      </c>
      <c r="D6" s="49"/>
      <c r="E6" s="50"/>
      <c r="F6" s="51">
        <v>634</v>
      </c>
      <c r="G6" s="52"/>
      <c r="H6" s="53">
        <f>C6+F6</f>
        <v>69336</v>
      </c>
      <c r="I6" s="54"/>
      <c r="J6" s="56">
        <v>-689</v>
      </c>
      <c r="K6" s="56"/>
    </row>
    <row r="7" spans="1:12" ht="19.5" customHeight="1" x14ac:dyDescent="0.15">
      <c r="A7" s="46"/>
      <c r="B7" s="8" t="s">
        <v>8</v>
      </c>
      <c r="C7" s="48">
        <v>75999</v>
      </c>
      <c r="D7" s="49"/>
      <c r="E7" s="50"/>
      <c r="F7" s="51">
        <v>1014</v>
      </c>
      <c r="G7" s="52"/>
      <c r="H7" s="53">
        <f>C7+F7</f>
        <v>77013</v>
      </c>
      <c r="I7" s="54"/>
      <c r="J7" s="56">
        <v>-624</v>
      </c>
      <c r="K7" s="56"/>
    </row>
    <row r="8" spans="1:12" ht="19.5" customHeight="1" x14ac:dyDescent="0.15">
      <c r="A8" s="47"/>
      <c r="B8" s="8" t="s">
        <v>9</v>
      </c>
      <c r="C8" s="48">
        <f>C6+C7</f>
        <v>144701</v>
      </c>
      <c r="D8" s="49"/>
      <c r="E8" s="50"/>
      <c r="F8" s="51">
        <f>F6+F7</f>
        <v>1648</v>
      </c>
      <c r="G8" s="52"/>
      <c r="H8" s="53">
        <f>C8+F8</f>
        <v>146349</v>
      </c>
      <c r="I8" s="54"/>
      <c r="J8" s="56">
        <f>SUM(J6:K7)</f>
        <v>-1313</v>
      </c>
      <c r="K8" s="56"/>
    </row>
    <row r="9" spans="1:12" ht="19.5" customHeight="1" x14ac:dyDescent="0.15">
      <c r="A9" s="57" t="s">
        <v>10</v>
      </c>
      <c r="B9" s="59"/>
      <c r="C9" s="61">
        <v>66215</v>
      </c>
      <c r="D9" s="62"/>
      <c r="E9" s="63"/>
      <c r="F9" s="64">
        <v>807</v>
      </c>
      <c r="G9" s="65"/>
      <c r="H9" s="53">
        <f>C9+F9</f>
        <v>67022</v>
      </c>
      <c r="I9" s="54"/>
      <c r="J9" s="55">
        <v>-128</v>
      </c>
      <c r="K9" s="55"/>
    </row>
    <row r="10" spans="1:12" ht="10.5" customHeight="1" x14ac:dyDescent="0.15"/>
    <row r="11" spans="1:12" ht="19.5" customHeight="1" x14ac:dyDescent="0.15">
      <c r="A11" s="57" t="s">
        <v>11</v>
      </c>
      <c r="B11" s="58"/>
      <c r="C11" s="59"/>
      <c r="D11" s="8" t="s">
        <v>10</v>
      </c>
      <c r="E11" s="57" t="s">
        <v>12</v>
      </c>
      <c r="F11" s="59"/>
      <c r="G11" s="60" t="s">
        <v>11</v>
      </c>
      <c r="H11" s="60"/>
      <c r="I11" s="60" t="s">
        <v>82</v>
      </c>
      <c r="J11" s="60"/>
      <c r="K11" s="8" t="s">
        <v>14</v>
      </c>
    </row>
    <row r="12" spans="1:12" ht="20.25" customHeight="1" x14ac:dyDescent="0.15">
      <c r="A12" s="66" t="s">
        <v>15</v>
      </c>
      <c r="B12" s="66"/>
      <c r="C12" s="66"/>
      <c r="D12" s="10">
        <v>5292</v>
      </c>
      <c r="E12" s="71">
        <v>11420</v>
      </c>
      <c r="F12" s="72"/>
      <c r="G12" s="69" t="s">
        <v>16</v>
      </c>
      <c r="H12" s="70"/>
      <c r="I12" s="71">
        <v>699</v>
      </c>
      <c r="J12" s="72"/>
      <c r="K12" s="9">
        <v>1492</v>
      </c>
    </row>
    <row r="13" spans="1:12" ht="20.25" customHeight="1" x14ac:dyDescent="0.15">
      <c r="A13" s="66" t="s">
        <v>17</v>
      </c>
      <c r="B13" s="66"/>
      <c r="C13" s="66"/>
      <c r="D13" s="10">
        <v>4656</v>
      </c>
      <c r="E13" s="67">
        <v>11170</v>
      </c>
      <c r="F13" s="68"/>
      <c r="G13" s="69" t="s">
        <v>18</v>
      </c>
      <c r="H13" s="70"/>
      <c r="I13" s="71">
        <v>723</v>
      </c>
      <c r="J13" s="72"/>
      <c r="K13" s="9">
        <v>1632</v>
      </c>
    </row>
    <row r="14" spans="1:12" ht="20.25" customHeight="1" x14ac:dyDescent="0.15">
      <c r="A14" s="76" t="s">
        <v>19</v>
      </c>
      <c r="B14" s="77"/>
      <c r="C14" s="78"/>
      <c r="D14" s="10">
        <v>12593</v>
      </c>
      <c r="E14" s="67">
        <v>26167</v>
      </c>
      <c r="F14" s="68"/>
      <c r="G14" s="69" t="s">
        <v>20</v>
      </c>
      <c r="H14" s="70"/>
      <c r="I14" s="71">
        <v>327</v>
      </c>
      <c r="J14" s="72"/>
      <c r="K14" s="9">
        <v>662</v>
      </c>
      <c r="L14" s="2"/>
    </row>
    <row r="15" spans="1:12" ht="20.25" customHeight="1" x14ac:dyDescent="0.15">
      <c r="A15" s="73" t="s">
        <v>21</v>
      </c>
      <c r="B15" s="74"/>
      <c r="C15" s="75"/>
      <c r="D15" s="10">
        <v>1001</v>
      </c>
      <c r="E15" s="67">
        <v>2051</v>
      </c>
      <c r="F15" s="68"/>
      <c r="G15" s="69" t="s">
        <v>22</v>
      </c>
      <c r="H15" s="70"/>
      <c r="I15" s="71">
        <v>2149</v>
      </c>
      <c r="J15" s="72"/>
      <c r="K15" s="9">
        <v>4960</v>
      </c>
    </row>
    <row r="16" spans="1:12" ht="20.25" customHeight="1" x14ac:dyDescent="0.15">
      <c r="A16" s="73" t="s">
        <v>23</v>
      </c>
      <c r="B16" s="74"/>
      <c r="C16" s="75"/>
      <c r="D16" s="10">
        <v>4695</v>
      </c>
      <c r="E16" s="67">
        <v>9363</v>
      </c>
      <c r="F16" s="68"/>
      <c r="G16" s="79" t="s">
        <v>24</v>
      </c>
      <c r="H16" s="80"/>
      <c r="I16" s="71">
        <v>3786</v>
      </c>
      <c r="J16" s="72"/>
      <c r="K16" s="9">
        <v>8869</v>
      </c>
    </row>
    <row r="17" spans="1:13" ht="20.25" customHeight="1" x14ac:dyDescent="0.15">
      <c r="A17" s="73" t="s">
        <v>25</v>
      </c>
      <c r="B17" s="74"/>
      <c r="C17" s="75"/>
      <c r="D17" s="10">
        <v>5729</v>
      </c>
      <c r="E17" s="67">
        <v>12669</v>
      </c>
      <c r="F17" s="68"/>
      <c r="G17" s="79" t="s">
        <v>26</v>
      </c>
      <c r="H17" s="80"/>
      <c r="I17" s="71">
        <v>4787</v>
      </c>
      <c r="J17" s="72"/>
      <c r="K17" s="9">
        <v>10997</v>
      </c>
    </row>
    <row r="18" spans="1:13" ht="20.25" customHeight="1" x14ac:dyDescent="0.15">
      <c r="A18" s="73" t="s">
        <v>27</v>
      </c>
      <c r="B18" s="74"/>
      <c r="C18" s="75"/>
      <c r="D18" s="10">
        <v>6088</v>
      </c>
      <c r="E18" s="67">
        <v>13665</v>
      </c>
      <c r="F18" s="68"/>
      <c r="G18" s="79" t="s">
        <v>28</v>
      </c>
      <c r="H18" s="80"/>
      <c r="I18" s="71">
        <v>585</v>
      </c>
      <c r="J18" s="72"/>
      <c r="K18" s="9">
        <v>1099</v>
      </c>
    </row>
    <row r="19" spans="1:13" ht="20.25" customHeight="1" x14ac:dyDescent="0.15">
      <c r="A19" s="81" t="s">
        <v>29</v>
      </c>
      <c r="B19" s="82"/>
      <c r="C19" s="83"/>
      <c r="D19" s="10">
        <v>185</v>
      </c>
      <c r="E19" s="67">
        <v>271</v>
      </c>
      <c r="F19" s="68"/>
      <c r="G19" s="84" t="s">
        <v>30</v>
      </c>
      <c r="H19" s="85"/>
      <c r="I19" s="71">
        <v>6092</v>
      </c>
      <c r="J19" s="72"/>
      <c r="K19" s="9">
        <v>13639</v>
      </c>
    </row>
    <row r="20" spans="1:13" ht="20.25" customHeight="1" x14ac:dyDescent="0.15">
      <c r="A20" s="81" t="s">
        <v>31</v>
      </c>
      <c r="B20" s="82"/>
      <c r="C20" s="83"/>
      <c r="D20" s="10">
        <v>431</v>
      </c>
      <c r="E20" s="67">
        <v>928</v>
      </c>
      <c r="F20" s="68"/>
      <c r="G20" s="84" t="s">
        <v>32</v>
      </c>
      <c r="H20" s="85"/>
      <c r="I20" s="71">
        <v>1635</v>
      </c>
      <c r="J20" s="72"/>
      <c r="K20" s="9">
        <v>3227</v>
      </c>
    </row>
    <row r="21" spans="1:13" ht="20.25" customHeight="1" x14ac:dyDescent="0.15">
      <c r="A21" s="69" t="s">
        <v>33</v>
      </c>
      <c r="B21" s="89"/>
      <c r="C21" s="70"/>
      <c r="D21" s="10">
        <v>972</v>
      </c>
      <c r="E21" s="67">
        <v>2137</v>
      </c>
      <c r="F21" s="68"/>
      <c r="G21" s="90" t="s">
        <v>34</v>
      </c>
      <c r="H21" s="90"/>
      <c r="I21" s="71">
        <v>724</v>
      </c>
      <c r="J21" s="72"/>
      <c r="K21" s="9">
        <v>1330</v>
      </c>
    </row>
    <row r="22" spans="1:13" ht="20.25" customHeight="1" x14ac:dyDescent="0.15">
      <c r="A22" s="81" t="s">
        <v>35</v>
      </c>
      <c r="B22" s="82"/>
      <c r="C22" s="83"/>
      <c r="D22" s="10">
        <v>1030</v>
      </c>
      <c r="E22" s="67">
        <v>2424</v>
      </c>
      <c r="F22" s="68"/>
      <c r="G22" s="86" t="s">
        <v>36</v>
      </c>
      <c r="H22" s="86"/>
      <c r="I22" s="71">
        <v>2036</v>
      </c>
      <c r="J22" s="72"/>
      <c r="K22" s="11">
        <v>4529</v>
      </c>
      <c r="L22" s="12"/>
      <c r="M22" s="12"/>
    </row>
    <row r="23" spans="1:13" ht="15" customHeight="1" x14ac:dyDescent="0.15">
      <c r="A23" s="13" t="s">
        <v>37</v>
      </c>
      <c r="E23" s="12"/>
      <c r="F23" s="12"/>
      <c r="K23" s="14"/>
    </row>
    <row r="24" spans="1:13" ht="21" customHeight="1" x14ac:dyDescent="0.15">
      <c r="E24" s="15"/>
      <c r="F24" s="15"/>
      <c r="G24" s="15"/>
      <c r="H24" s="15"/>
      <c r="I24" s="15"/>
      <c r="J24" s="15"/>
      <c r="K24" s="16"/>
    </row>
    <row r="25" spans="1:13" ht="13.5" customHeight="1" x14ac:dyDescent="0.15">
      <c r="A25" s="36" t="s">
        <v>81</v>
      </c>
      <c r="B25" s="37"/>
      <c r="C25" s="57" t="s">
        <v>80</v>
      </c>
      <c r="D25" s="58"/>
      <c r="E25" s="58"/>
      <c r="F25" s="58"/>
      <c r="G25" s="58"/>
      <c r="H25" s="58"/>
      <c r="I25" s="58"/>
      <c r="J25" s="58"/>
      <c r="K25" s="87" t="s">
        <v>39</v>
      </c>
    </row>
    <row r="26" spans="1:13" ht="13.5" customHeight="1" x14ac:dyDescent="0.15">
      <c r="A26" s="40"/>
      <c r="B26" s="41"/>
      <c r="C26" s="40" t="s">
        <v>40</v>
      </c>
      <c r="D26" s="41"/>
      <c r="E26" s="133" t="s">
        <v>79</v>
      </c>
      <c r="F26" s="58"/>
      <c r="G26" s="58"/>
      <c r="H26" s="58"/>
      <c r="I26" s="58"/>
      <c r="J26" s="58"/>
      <c r="K26" s="88"/>
    </row>
    <row r="27" spans="1:13" ht="13.5" customHeight="1" x14ac:dyDescent="0.15">
      <c r="A27" s="38"/>
      <c r="B27" s="39"/>
      <c r="C27" s="38"/>
      <c r="D27" s="39"/>
      <c r="E27" s="133" t="s">
        <v>78</v>
      </c>
      <c r="F27" s="59"/>
      <c r="G27" s="57" t="s">
        <v>41</v>
      </c>
      <c r="H27" s="59"/>
      <c r="I27" s="57" t="s">
        <v>42</v>
      </c>
      <c r="J27" s="58"/>
      <c r="K27" s="17" t="s">
        <v>62</v>
      </c>
    </row>
    <row r="28" spans="1:13" ht="18.75" customHeight="1" x14ac:dyDescent="0.15">
      <c r="A28" s="67">
        <v>41897</v>
      </c>
      <c r="B28" s="68"/>
      <c r="C28" s="131">
        <f>ROUND(A28/C8,4)</f>
        <v>0.28949999999999998</v>
      </c>
      <c r="D28" s="132"/>
      <c r="E28" s="134">
        <v>26.1</v>
      </c>
      <c r="F28" s="135"/>
      <c r="G28" s="136">
        <v>25</v>
      </c>
      <c r="H28" s="137"/>
      <c r="I28" s="138">
        <v>20.100000000000001</v>
      </c>
      <c r="J28" s="135"/>
      <c r="K28" s="18">
        <v>3339</v>
      </c>
    </row>
    <row r="29" spans="1:13" ht="15" customHeight="1" x14ac:dyDescent="0.15">
      <c r="A29" s="19" t="s">
        <v>77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</row>
    <row r="30" spans="1:13" ht="15" customHeight="1" x14ac:dyDescent="0.15">
      <c r="A30" s="19" t="s">
        <v>76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</row>
    <row r="31" spans="1:13" ht="15" customHeight="1" x14ac:dyDescent="0.15">
      <c r="A31" s="19" t="s">
        <v>44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spans="1:13" ht="13.5" customHeight="1" x14ac:dyDescent="0.15">
      <c r="A32" s="19" t="s">
        <v>75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</row>
    <row r="33" spans="1:11" ht="21" customHeight="1" x14ac:dyDescent="0.1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</row>
    <row r="34" spans="1:11" ht="18" customHeight="1" x14ac:dyDescent="0.15">
      <c r="A34" s="118" t="s">
        <v>53</v>
      </c>
      <c r="B34" s="118"/>
      <c r="C34" s="57" t="s">
        <v>45</v>
      </c>
      <c r="D34" s="58"/>
      <c r="E34" s="58"/>
      <c r="F34" s="58"/>
      <c r="G34" s="58"/>
      <c r="H34" s="58"/>
      <c r="I34" s="36" t="s">
        <v>46</v>
      </c>
      <c r="J34" s="104"/>
      <c r="K34" s="21" t="s">
        <v>74</v>
      </c>
    </row>
    <row r="35" spans="1:11" ht="16.5" customHeight="1" x14ac:dyDescent="0.15">
      <c r="A35" s="118"/>
      <c r="B35" s="118"/>
      <c r="C35" s="57" t="s">
        <v>48</v>
      </c>
      <c r="D35" s="59"/>
      <c r="E35" s="57" t="s">
        <v>49</v>
      </c>
      <c r="F35" s="59"/>
      <c r="G35" s="57" t="s">
        <v>50</v>
      </c>
      <c r="H35" s="59"/>
      <c r="I35" s="38"/>
      <c r="J35" s="105"/>
      <c r="K35" s="22" t="s">
        <v>73</v>
      </c>
    </row>
    <row r="36" spans="1:11" ht="21" customHeight="1" x14ac:dyDescent="0.15">
      <c r="A36" s="114" t="s">
        <v>54</v>
      </c>
      <c r="B36" s="115"/>
      <c r="C36" s="71">
        <v>149702</v>
      </c>
      <c r="D36" s="72"/>
      <c r="E36" s="71">
        <v>70711</v>
      </c>
      <c r="F36" s="72"/>
      <c r="G36" s="71">
        <v>78991</v>
      </c>
      <c r="H36" s="72"/>
      <c r="I36" s="71">
        <v>59880</v>
      </c>
      <c r="J36" s="127"/>
      <c r="K36" s="123">
        <v>873.8</v>
      </c>
    </row>
    <row r="37" spans="1:11" ht="17.25" customHeight="1" x14ac:dyDescent="0.15">
      <c r="A37" s="118" t="s">
        <v>72</v>
      </c>
      <c r="B37" s="118"/>
      <c r="C37" s="67">
        <v>143888</v>
      </c>
      <c r="D37" s="68"/>
      <c r="E37" s="130" t="s">
        <v>71</v>
      </c>
      <c r="F37" s="130"/>
      <c r="G37" s="130" t="s">
        <v>71</v>
      </c>
      <c r="H37" s="130"/>
      <c r="I37" s="67">
        <v>59371</v>
      </c>
      <c r="J37" s="126"/>
      <c r="K37" s="124"/>
    </row>
    <row r="38" spans="1:11" ht="16.5" customHeight="1" x14ac:dyDescent="0.15">
      <c r="A38" s="128"/>
      <c r="B38" s="128"/>
      <c r="C38" s="128"/>
      <c r="D38" s="128"/>
      <c r="E38" s="128"/>
      <c r="F38" s="128"/>
      <c r="G38" s="128"/>
      <c r="H38" s="128"/>
      <c r="I38" s="128"/>
      <c r="J38" s="128"/>
      <c r="K38" s="128"/>
    </row>
    <row r="39" spans="1:11" ht="20.25" customHeight="1" x14ac:dyDescent="0.15">
      <c r="A39" s="23" t="s">
        <v>52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</row>
    <row r="40" spans="1:11" x14ac:dyDescent="0.15">
      <c r="A40" s="23" t="s">
        <v>70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</row>
    <row r="41" spans="1:11" x14ac:dyDescent="0.15">
      <c r="A41" s="129" t="s">
        <v>69</v>
      </c>
      <c r="B41" s="129"/>
      <c r="C41" s="129"/>
      <c r="D41" s="129"/>
      <c r="E41" s="129"/>
      <c r="F41" s="129"/>
      <c r="G41" s="129"/>
      <c r="H41" s="129"/>
      <c r="I41" s="129"/>
      <c r="J41" s="129"/>
      <c r="K41" s="129"/>
    </row>
  </sheetData>
  <mergeCells count="106">
    <mergeCell ref="A1:K1"/>
    <mergeCell ref="A3:K3"/>
    <mergeCell ref="C4:E4"/>
    <mergeCell ref="F4:G4"/>
    <mergeCell ref="H4:I5"/>
    <mergeCell ref="J4:K5"/>
    <mergeCell ref="C5:E5"/>
    <mergeCell ref="F5:G5"/>
    <mergeCell ref="A41:K41"/>
    <mergeCell ref="E37:F37"/>
    <mergeCell ref="G37:H37"/>
    <mergeCell ref="I37:J37"/>
    <mergeCell ref="A38:K38"/>
    <mergeCell ref="K36:K37"/>
    <mergeCell ref="A37:B37"/>
    <mergeCell ref="C37:D37"/>
    <mergeCell ref="I36:J36"/>
    <mergeCell ref="A36:B36"/>
    <mergeCell ref="J6:K6"/>
    <mergeCell ref="J7:K7"/>
    <mergeCell ref="J8:K8"/>
    <mergeCell ref="A6:A8"/>
    <mergeCell ref="C6:E6"/>
    <mergeCell ref="F6:G6"/>
    <mergeCell ref="H6:I6"/>
    <mergeCell ref="C7:E7"/>
    <mergeCell ref="F7:G7"/>
    <mergeCell ref="H7:I7"/>
    <mergeCell ref="I11:J11"/>
    <mergeCell ref="C8:E8"/>
    <mergeCell ref="F8:G8"/>
    <mergeCell ref="H8:I8"/>
    <mergeCell ref="J9:K9"/>
    <mergeCell ref="A9:B9"/>
    <mergeCell ref="C9:E9"/>
    <mergeCell ref="F9:G9"/>
    <mergeCell ref="H9:I9"/>
    <mergeCell ref="A13:C13"/>
    <mergeCell ref="E13:F13"/>
    <mergeCell ref="G13:H13"/>
    <mergeCell ref="A12:C12"/>
    <mergeCell ref="E12:F12"/>
    <mergeCell ref="G12:H12"/>
    <mergeCell ref="A11:C11"/>
    <mergeCell ref="E11:F11"/>
    <mergeCell ref="G11:H11"/>
    <mergeCell ref="K25:K26"/>
    <mergeCell ref="I22:J22"/>
    <mergeCell ref="A25:B27"/>
    <mergeCell ref="A19:C19"/>
    <mergeCell ref="E19:F19"/>
    <mergeCell ref="G19:H19"/>
    <mergeCell ref="A21:C21"/>
    <mergeCell ref="E21:F21"/>
    <mergeCell ref="G21:H21"/>
    <mergeCell ref="A20:C20"/>
    <mergeCell ref="I12:J12"/>
    <mergeCell ref="I13:J13"/>
    <mergeCell ref="I14:J14"/>
    <mergeCell ref="I15:J15"/>
    <mergeCell ref="A22:C22"/>
    <mergeCell ref="E22:F22"/>
    <mergeCell ref="G22:H22"/>
    <mergeCell ref="E20:F20"/>
    <mergeCell ref="G20:H20"/>
    <mergeCell ref="A18:C18"/>
    <mergeCell ref="E18:F18"/>
    <mergeCell ref="G18:H18"/>
    <mergeCell ref="A17:C17"/>
    <mergeCell ref="E17:F17"/>
    <mergeCell ref="G17:H17"/>
    <mergeCell ref="A16:C16"/>
    <mergeCell ref="E16:F16"/>
    <mergeCell ref="G16:H16"/>
    <mergeCell ref="A15:C15"/>
    <mergeCell ref="E15:F15"/>
    <mergeCell ref="G15:H15"/>
    <mergeCell ref="A14:C14"/>
    <mergeCell ref="E14:F14"/>
    <mergeCell ref="G14:H14"/>
    <mergeCell ref="C26:D27"/>
    <mergeCell ref="E26:J26"/>
    <mergeCell ref="E27:F27"/>
    <mergeCell ref="G27:H27"/>
    <mergeCell ref="I27:J27"/>
    <mergeCell ref="A34:B35"/>
    <mergeCell ref="I16:J16"/>
    <mergeCell ref="I17:J17"/>
    <mergeCell ref="I18:J18"/>
    <mergeCell ref="E28:F28"/>
    <mergeCell ref="G28:H28"/>
    <mergeCell ref="C25:J25"/>
    <mergeCell ref="I28:J28"/>
    <mergeCell ref="I19:J19"/>
    <mergeCell ref="I20:J20"/>
    <mergeCell ref="I21:J21"/>
    <mergeCell ref="C36:D36"/>
    <mergeCell ref="E36:F36"/>
    <mergeCell ref="G36:H36"/>
    <mergeCell ref="I34:J35"/>
    <mergeCell ref="C35:D35"/>
    <mergeCell ref="E35:F35"/>
    <mergeCell ref="G35:H35"/>
    <mergeCell ref="C34:H34"/>
    <mergeCell ref="A28:B28"/>
    <mergeCell ref="C28:D28"/>
  </mergeCells>
  <phoneticPr fontId="2"/>
  <printOptions horizontalCentered="1"/>
  <pageMargins left="0.2" right="0.2" top="0.51" bottom="0.51" header="0.51181102362204722" footer="0.51181102362204722"/>
  <pageSetup paperSize="9" scale="11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="115" zoomScaleNormal="100" zoomScaleSheetLayoutView="100" workbookViewId="0"/>
  </sheetViews>
  <sheetFormatPr defaultRowHeight="13.5" x14ac:dyDescent="0.1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9" style="1"/>
    <col min="13" max="13" width="9.5" style="1" bestFit="1" customWidth="1"/>
    <col min="14" max="14" width="9" style="1"/>
    <col min="15" max="15" width="8.875" style="1" customWidth="1"/>
    <col min="16" max="16384" width="9" style="1"/>
  </cols>
  <sheetData>
    <row r="1" spans="1:12" ht="24.75" customHeight="1" x14ac:dyDescent="0.15"/>
    <row r="2" spans="1:12" ht="29.25" customHeight="1" x14ac:dyDescent="0.3">
      <c r="A2" s="30" t="s">
        <v>68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2" x14ac:dyDescent="0.15">
      <c r="A3" s="2"/>
      <c r="B3" s="2"/>
      <c r="C3" s="2"/>
      <c r="D3" s="2"/>
      <c r="E3" s="2"/>
      <c r="F3" s="2"/>
      <c r="G3" s="2"/>
      <c r="H3" s="2"/>
      <c r="K3" s="3"/>
    </row>
    <row r="4" spans="1:12" ht="16.5" customHeight="1" x14ac:dyDescent="0.15">
      <c r="A4" s="32" t="s">
        <v>67</v>
      </c>
      <c r="B4" s="32"/>
      <c r="C4" s="32"/>
      <c r="D4" s="32"/>
      <c r="E4" s="32"/>
      <c r="F4" s="32"/>
      <c r="G4" s="32"/>
      <c r="H4" s="32"/>
      <c r="I4" s="32"/>
      <c r="J4" s="32"/>
      <c r="K4" s="32"/>
    </row>
    <row r="5" spans="1:12" ht="19.5" customHeight="1" x14ac:dyDescent="0.15">
      <c r="A5" s="4"/>
      <c r="B5" s="5"/>
      <c r="C5" s="33" t="s">
        <v>0</v>
      </c>
      <c r="D5" s="34"/>
      <c r="E5" s="35"/>
      <c r="F5" s="33" t="s">
        <v>1</v>
      </c>
      <c r="G5" s="35"/>
      <c r="H5" s="36" t="s">
        <v>2</v>
      </c>
      <c r="I5" s="37"/>
      <c r="J5" s="36" t="s">
        <v>3</v>
      </c>
      <c r="K5" s="37"/>
    </row>
    <row r="6" spans="1:12" ht="19.5" customHeight="1" x14ac:dyDescent="0.15">
      <c r="A6" s="6"/>
      <c r="B6" s="7"/>
      <c r="C6" s="42" t="s">
        <v>66</v>
      </c>
      <c r="D6" s="43"/>
      <c r="E6" s="44"/>
      <c r="F6" s="42" t="s">
        <v>65</v>
      </c>
      <c r="G6" s="44"/>
      <c r="H6" s="38"/>
      <c r="I6" s="39"/>
      <c r="J6" s="40"/>
      <c r="K6" s="41"/>
    </row>
    <row r="7" spans="1:12" ht="19.5" customHeight="1" x14ac:dyDescent="0.15">
      <c r="A7" s="45" t="s">
        <v>6</v>
      </c>
      <c r="B7" s="8" t="s">
        <v>7</v>
      </c>
      <c r="C7" s="48">
        <v>68702</v>
      </c>
      <c r="D7" s="49"/>
      <c r="E7" s="50"/>
      <c r="F7" s="51">
        <v>627</v>
      </c>
      <c r="G7" s="52"/>
      <c r="H7" s="53">
        <f>C7+F7</f>
        <v>69329</v>
      </c>
      <c r="I7" s="54"/>
      <c r="J7" s="56">
        <v>-671</v>
      </c>
      <c r="K7" s="56"/>
    </row>
    <row r="8" spans="1:12" ht="19.5" customHeight="1" x14ac:dyDescent="0.15">
      <c r="A8" s="46"/>
      <c r="B8" s="8" t="s">
        <v>8</v>
      </c>
      <c r="C8" s="48">
        <v>75995</v>
      </c>
      <c r="D8" s="49"/>
      <c r="E8" s="50"/>
      <c r="F8" s="51">
        <v>1002</v>
      </c>
      <c r="G8" s="52"/>
      <c r="H8" s="53">
        <f>C8+F8</f>
        <v>76997</v>
      </c>
      <c r="I8" s="54"/>
      <c r="J8" s="56">
        <v>-626</v>
      </c>
      <c r="K8" s="56"/>
    </row>
    <row r="9" spans="1:12" ht="19.5" customHeight="1" x14ac:dyDescent="0.15">
      <c r="A9" s="47"/>
      <c r="B9" s="8" t="s">
        <v>9</v>
      </c>
      <c r="C9" s="48">
        <f>C7+C8</f>
        <v>144697</v>
      </c>
      <c r="D9" s="49"/>
      <c r="E9" s="50"/>
      <c r="F9" s="51">
        <f>F7+F8</f>
        <v>1629</v>
      </c>
      <c r="G9" s="52"/>
      <c r="H9" s="53">
        <f>C9+F9</f>
        <v>146326</v>
      </c>
      <c r="I9" s="54"/>
      <c r="J9" s="56">
        <f>SUM(J7:K8)</f>
        <v>-1297</v>
      </c>
      <c r="K9" s="56"/>
    </row>
    <row r="10" spans="1:12" ht="19.5" customHeight="1" x14ac:dyDescent="0.15">
      <c r="A10" s="57" t="s">
        <v>10</v>
      </c>
      <c r="B10" s="59"/>
      <c r="C10" s="61">
        <v>66207</v>
      </c>
      <c r="D10" s="62"/>
      <c r="E10" s="63"/>
      <c r="F10" s="64">
        <v>796</v>
      </c>
      <c r="G10" s="65"/>
      <c r="H10" s="53">
        <f>C10+F10</f>
        <v>67003</v>
      </c>
      <c r="I10" s="54"/>
      <c r="J10" s="55">
        <v>-141</v>
      </c>
      <c r="K10" s="55"/>
    </row>
    <row r="11" spans="1:12" ht="10.5" customHeight="1" x14ac:dyDescent="0.15"/>
    <row r="12" spans="1:12" ht="19.5" customHeight="1" x14ac:dyDescent="0.15">
      <c r="A12" s="57" t="s">
        <v>11</v>
      </c>
      <c r="B12" s="58"/>
      <c r="C12" s="59"/>
      <c r="D12" s="8" t="s">
        <v>10</v>
      </c>
      <c r="E12" s="57" t="s">
        <v>12</v>
      </c>
      <c r="F12" s="59"/>
      <c r="G12" s="60" t="s">
        <v>11</v>
      </c>
      <c r="H12" s="60"/>
      <c r="I12" s="60" t="s">
        <v>64</v>
      </c>
      <c r="J12" s="60"/>
      <c r="K12" s="8" t="s">
        <v>14</v>
      </c>
    </row>
    <row r="13" spans="1:12" ht="20.25" customHeight="1" x14ac:dyDescent="0.15">
      <c r="A13" s="66" t="s">
        <v>15</v>
      </c>
      <c r="B13" s="66"/>
      <c r="C13" s="66"/>
      <c r="D13" s="10">
        <v>5285</v>
      </c>
      <c r="E13" s="71">
        <v>11394</v>
      </c>
      <c r="F13" s="72"/>
      <c r="G13" s="69" t="s">
        <v>16</v>
      </c>
      <c r="H13" s="70"/>
      <c r="I13" s="71">
        <v>699</v>
      </c>
      <c r="J13" s="72"/>
      <c r="K13" s="9">
        <v>1492</v>
      </c>
    </row>
    <row r="14" spans="1:12" ht="20.25" customHeight="1" x14ac:dyDescent="0.15">
      <c r="A14" s="66" t="s">
        <v>17</v>
      </c>
      <c r="B14" s="66"/>
      <c r="C14" s="66"/>
      <c r="D14" s="10">
        <v>4652</v>
      </c>
      <c r="E14" s="67">
        <v>11164</v>
      </c>
      <c r="F14" s="68"/>
      <c r="G14" s="69" t="s">
        <v>18</v>
      </c>
      <c r="H14" s="70"/>
      <c r="I14" s="71">
        <v>722</v>
      </c>
      <c r="J14" s="72"/>
      <c r="K14" s="9">
        <v>1630</v>
      </c>
    </row>
    <row r="15" spans="1:12" ht="20.25" customHeight="1" x14ac:dyDescent="0.15">
      <c r="A15" s="76" t="s">
        <v>19</v>
      </c>
      <c r="B15" s="77"/>
      <c r="C15" s="78"/>
      <c r="D15" s="10">
        <v>12585</v>
      </c>
      <c r="E15" s="67">
        <v>26148</v>
      </c>
      <c r="F15" s="68"/>
      <c r="G15" s="69" t="s">
        <v>20</v>
      </c>
      <c r="H15" s="70"/>
      <c r="I15" s="71">
        <v>325</v>
      </c>
      <c r="J15" s="72"/>
      <c r="K15" s="9">
        <v>660</v>
      </c>
      <c r="L15" s="2"/>
    </row>
    <row r="16" spans="1:12" ht="20.25" customHeight="1" x14ac:dyDescent="0.15">
      <c r="A16" s="73" t="s">
        <v>21</v>
      </c>
      <c r="B16" s="74"/>
      <c r="C16" s="75"/>
      <c r="D16" s="10">
        <v>1006</v>
      </c>
      <c r="E16" s="67">
        <v>2064</v>
      </c>
      <c r="F16" s="68"/>
      <c r="G16" s="69" t="s">
        <v>22</v>
      </c>
      <c r="H16" s="70"/>
      <c r="I16" s="71">
        <v>2148</v>
      </c>
      <c r="J16" s="72"/>
      <c r="K16" s="9">
        <v>4956</v>
      </c>
    </row>
    <row r="17" spans="1:13" ht="20.25" customHeight="1" x14ac:dyDescent="0.15">
      <c r="A17" s="73" t="s">
        <v>23</v>
      </c>
      <c r="B17" s="74"/>
      <c r="C17" s="75"/>
      <c r="D17" s="10">
        <v>4690</v>
      </c>
      <c r="E17" s="67">
        <v>9372</v>
      </c>
      <c r="F17" s="68"/>
      <c r="G17" s="79" t="s">
        <v>24</v>
      </c>
      <c r="H17" s="80"/>
      <c r="I17" s="71">
        <v>3790</v>
      </c>
      <c r="J17" s="72"/>
      <c r="K17" s="9">
        <v>8871</v>
      </c>
    </row>
    <row r="18" spans="1:13" ht="20.25" customHeight="1" x14ac:dyDescent="0.15">
      <c r="A18" s="73" t="s">
        <v>25</v>
      </c>
      <c r="B18" s="74"/>
      <c r="C18" s="75"/>
      <c r="D18" s="10">
        <v>5724</v>
      </c>
      <c r="E18" s="67">
        <v>12665</v>
      </c>
      <c r="F18" s="68"/>
      <c r="G18" s="79" t="s">
        <v>26</v>
      </c>
      <c r="H18" s="80"/>
      <c r="I18" s="71">
        <v>4788</v>
      </c>
      <c r="J18" s="72"/>
      <c r="K18" s="9">
        <v>11004</v>
      </c>
    </row>
    <row r="19" spans="1:13" ht="20.25" customHeight="1" x14ac:dyDescent="0.15">
      <c r="A19" s="73" t="s">
        <v>27</v>
      </c>
      <c r="B19" s="74"/>
      <c r="C19" s="75"/>
      <c r="D19" s="10">
        <v>6106</v>
      </c>
      <c r="E19" s="67">
        <v>13700</v>
      </c>
      <c r="F19" s="68"/>
      <c r="G19" s="79" t="s">
        <v>28</v>
      </c>
      <c r="H19" s="80"/>
      <c r="I19" s="71">
        <v>581</v>
      </c>
      <c r="J19" s="72"/>
      <c r="K19" s="9">
        <v>1092</v>
      </c>
    </row>
    <row r="20" spans="1:13" ht="20.25" customHeight="1" x14ac:dyDescent="0.15">
      <c r="A20" s="81" t="s">
        <v>29</v>
      </c>
      <c r="B20" s="82"/>
      <c r="C20" s="83"/>
      <c r="D20" s="10">
        <v>185</v>
      </c>
      <c r="E20" s="67">
        <v>270</v>
      </c>
      <c r="F20" s="68"/>
      <c r="G20" s="84" t="s">
        <v>30</v>
      </c>
      <c r="H20" s="85"/>
      <c r="I20" s="71">
        <v>6094</v>
      </c>
      <c r="J20" s="72"/>
      <c r="K20" s="9">
        <v>13643</v>
      </c>
    </row>
    <row r="21" spans="1:13" ht="20.25" customHeight="1" x14ac:dyDescent="0.15">
      <c r="A21" s="81" t="s">
        <v>31</v>
      </c>
      <c r="B21" s="82"/>
      <c r="C21" s="83"/>
      <c r="D21" s="10">
        <v>432</v>
      </c>
      <c r="E21" s="67">
        <v>928</v>
      </c>
      <c r="F21" s="68"/>
      <c r="G21" s="84" t="s">
        <v>32</v>
      </c>
      <c r="H21" s="85"/>
      <c r="I21" s="71">
        <v>1631</v>
      </c>
      <c r="J21" s="72"/>
      <c r="K21" s="9">
        <v>3222</v>
      </c>
    </row>
    <row r="22" spans="1:13" ht="20.25" customHeight="1" x14ac:dyDescent="0.15">
      <c r="A22" s="69" t="s">
        <v>33</v>
      </c>
      <c r="B22" s="89"/>
      <c r="C22" s="70"/>
      <c r="D22" s="10">
        <v>970</v>
      </c>
      <c r="E22" s="67">
        <v>2134</v>
      </c>
      <c r="F22" s="68"/>
      <c r="G22" s="90" t="s">
        <v>34</v>
      </c>
      <c r="H22" s="90"/>
      <c r="I22" s="71">
        <v>723</v>
      </c>
      <c r="J22" s="72"/>
      <c r="K22" s="9">
        <v>1325</v>
      </c>
    </row>
    <row r="23" spans="1:13" ht="20.25" customHeight="1" x14ac:dyDescent="0.15">
      <c r="A23" s="81" t="s">
        <v>35</v>
      </c>
      <c r="B23" s="82"/>
      <c r="C23" s="83"/>
      <c r="D23" s="10">
        <v>1032</v>
      </c>
      <c r="E23" s="67">
        <v>2426</v>
      </c>
      <c r="F23" s="68"/>
      <c r="G23" s="86" t="s">
        <v>36</v>
      </c>
      <c r="H23" s="86"/>
      <c r="I23" s="71">
        <v>2039</v>
      </c>
      <c r="J23" s="72"/>
      <c r="K23" s="11">
        <v>4537</v>
      </c>
      <c r="L23" s="12"/>
      <c r="M23" s="12"/>
    </row>
    <row r="24" spans="1:13" ht="15" customHeight="1" x14ac:dyDescent="0.15">
      <c r="A24" s="13" t="s">
        <v>37</v>
      </c>
      <c r="E24" s="12"/>
      <c r="F24" s="12"/>
      <c r="K24" s="14"/>
    </row>
    <row r="25" spans="1:13" ht="21" customHeight="1" x14ac:dyDescent="0.15">
      <c r="E25" s="15"/>
      <c r="F25" s="15"/>
      <c r="G25" s="15"/>
      <c r="H25" s="15"/>
      <c r="I25" s="15"/>
      <c r="J25" s="15"/>
      <c r="K25" s="16"/>
    </row>
    <row r="26" spans="1:13" ht="13.5" customHeight="1" x14ac:dyDescent="0.15">
      <c r="A26" s="36" t="s">
        <v>63</v>
      </c>
      <c r="B26" s="37"/>
      <c r="C26" s="57" t="s">
        <v>55</v>
      </c>
      <c r="D26" s="58"/>
      <c r="E26" s="58"/>
      <c r="F26" s="58"/>
      <c r="G26" s="58"/>
      <c r="H26" s="58"/>
      <c r="I26" s="58"/>
      <c r="J26" s="58"/>
      <c r="K26" s="87" t="s">
        <v>39</v>
      </c>
    </row>
    <row r="27" spans="1:13" ht="13.5" customHeight="1" x14ac:dyDescent="0.15">
      <c r="A27" s="40"/>
      <c r="B27" s="41"/>
      <c r="C27" s="40" t="s">
        <v>40</v>
      </c>
      <c r="D27" s="41"/>
      <c r="E27" s="133" t="s">
        <v>56</v>
      </c>
      <c r="F27" s="58"/>
      <c r="G27" s="58"/>
      <c r="H27" s="58"/>
      <c r="I27" s="58"/>
      <c r="J27" s="58"/>
      <c r="K27" s="88"/>
    </row>
    <row r="28" spans="1:13" ht="13.5" customHeight="1" x14ac:dyDescent="0.15">
      <c r="A28" s="38"/>
      <c r="B28" s="39"/>
      <c r="C28" s="38"/>
      <c r="D28" s="39"/>
      <c r="E28" s="133" t="s">
        <v>57</v>
      </c>
      <c r="F28" s="59"/>
      <c r="G28" s="57" t="s">
        <v>41</v>
      </c>
      <c r="H28" s="59"/>
      <c r="I28" s="57" t="s">
        <v>42</v>
      </c>
      <c r="J28" s="58"/>
      <c r="K28" s="17" t="s">
        <v>62</v>
      </c>
    </row>
    <row r="29" spans="1:13" ht="18.75" customHeight="1" x14ac:dyDescent="0.15">
      <c r="A29" s="67">
        <v>41959</v>
      </c>
      <c r="B29" s="68"/>
      <c r="C29" s="139">
        <f>ROUND(A29/C9,4)</f>
        <v>0.28999999999999998</v>
      </c>
      <c r="D29" s="140"/>
      <c r="E29" s="141">
        <v>0.29189999999999999</v>
      </c>
      <c r="F29" s="142"/>
      <c r="G29" s="143">
        <v>0.2797</v>
      </c>
      <c r="H29" s="142"/>
      <c r="I29" s="143">
        <v>0.2301</v>
      </c>
      <c r="J29" s="142"/>
      <c r="K29" s="18">
        <v>3336</v>
      </c>
    </row>
    <row r="30" spans="1:13" ht="15" customHeight="1" x14ac:dyDescent="0.15">
      <c r="A30" s="19" t="s">
        <v>44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</row>
    <row r="31" spans="1:13" ht="21" customHeight="1" x14ac:dyDescent="0.1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spans="1:13" ht="18" customHeight="1" x14ac:dyDescent="0.15">
      <c r="A32" s="118" t="s">
        <v>53</v>
      </c>
      <c r="B32" s="118"/>
      <c r="C32" s="57" t="s">
        <v>45</v>
      </c>
      <c r="D32" s="58"/>
      <c r="E32" s="58"/>
      <c r="F32" s="58"/>
      <c r="G32" s="58"/>
      <c r="H32" s="58"/>
      <c r="I32" s="36" t="s">
        <v>46</v>
      </c>
      <c r="J32" s="104"/>
      <c r="K32" s="21" t="s">
        <v>47</v>
      </c>
    </row>
    <row r="33" spans="1:11" ht="16.5" customHeight="1" x14ac:dyDescent="0.15">
      <c r="A33" s="118"/>
      <c r="B33" s="118"/>
      <c r="C33" s="57" t="s">
        <v>48</v>
      </c>
      <c r="D33" s="59"/>
      <c r="E33" s="57" t="s">
        <v>49</v>
      </c>
      <c r="F33" s="59"/>
      <c r="G33" s="57" t="s">
        <v>50</v>
      </c>
      <c r="H33" s="59"/>
      <c r="I33" s="38"/>
      <c r="J33" s="105"/>
      <c r="K33" s="22" t="s">
        <v>51</v>
      </c>
    </row>
    <row r="34" spans="1:11" ht="21" customHeight="1" x14ac:dyDescent="0.15">
      <c r="A34" s="144" t="s">
        <v>54</v>
      </c>
      <c r="B34" s="145"/>
      <c r="C34" s="71">
        <v>149702</v>
      </c>
      <c r="D34" s="72"/>
      <c r="E34" s="71">
        <v>70711</v>
      </c>
      <c r="F34" s="72"/>
      <c r="G34" s="71">
        <v>78991</v>
      </c>
      <c r="H34" s="72"/>
      <c r="I34" s="71">
        <v>59880</v>
      </c>
      <c r="J34" s="127"/>
      <c r="K34" s="123">
        <v>873.8</v>
      </c>
    </row>
    <row r="35" spans="1:11" ht="17.25" customHeight="1" x14ac:dyDescent="0.15">
      <c r="A35" s="144" t="s">
        <v>58</v>
      </c>
      <c r="B35" s="145"/>
      <c r="C35" s="67">
        <v>143857</v>
      </c>
      <c r="D35" s="68"/>
      <c r="E35" s="130">
        <v>67597</v>
      </c>
      <c r="F35" s="130"/>
      <c r="G35" s="130">
        <v>76260</v>
      </c>
      <c r="H35" s="130"/>
      <c r="I35" s="67">
        <v>59486</v>
      </c>
      <c r="J35" s="126"/>
      <c r="K35" s="124"/>
    </row>
    <row r="36" spans="1:11" ht="16.5" customHeight="1" x14ac:dyDescent="0.15">
      <c r="A36" s="128"/>
      <c r="B36" s="128"/>
      <c r="C36" s="128"/>
      <c r="D36" s="128"/>
      <c r="E36" s="128"/>
      <c r="F36" s="128"/>
      <c r="G36" s="128"/>
      <c r="H36" s="128"/>
      <c r="I36" s="128"/>
      <c r="J36" s="128"/>
      <c r="K36" s="128"/>
    </row>
    <row r="37" spans="1:11" ht="20.25" customHeight="1" x14ac:dyDescent="0.15">
      <c r="A37" s="23" t="s">
        <v>52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</row>
    <row r="38" spans="1:11" x14ac:dyDescent="0.15">
      <c r="A38" s="129" t="s">
        <v>59</v>
      </c>
      <c r="B38" s="129"/>
      <c r="C38" s="129"/>
      <c r="D38" s="129"/>
      <c r="E38" s="129"/>
      <c r="F38" s="129"/>
      <c r="G38" s="129"/>
      <c r="H38" s="129"/>
      <c r="I38" s="129"/>
      <c r="J38" s="129"/>
      <c r="K38" s="129"/>
    </row>
  </sheetData>
  <mergeCells count="106">
    <mergeCell ref="A2:K2"/>
    <mergeCell ref="A4:K4"/>
    <mergeCell ref="C5:E5"/>
    <mergeCell ref="F5:G5"/>
    <mergeCell ref="H5:I6"/>
    <mergeCell ref="J5:K6"/>
    <mergeCell ref="C6:E6"/>
    <mergeCell ref="F6:G6"/>
    <mergeCell ref="A38:K38"/>
    <mergeCell ref="E35:F35"/>
    <mergeCell ref="G35:H35"/>
    <mergeCell ref="I35:J35"/>
    <mergeCell ref="A36:K36"/>
    <mergeCell ref="K34:K35"/>
    <mergeCell ref="A35:B35"/>
    <mergeCell ref="C35:D35"/>
    <mergeCell ref="I34:J34"/>
    <mergeCell ref="A34:B34"/>
    <mergeCell ref="J7:K7"/>
    <mergeCell ref="J8:K8"/>
    <mergeCell ref="J9:K9"/>
    <mergeCell ref="A7:A9"/>
    <mergeCell ref="C7:E7"/>
    <mergeCell ref="F7:G7"/>
    <mergeCell ref="H7:I7"/>
    <mergeCell ref="C8:E8"/>
    <mergeCell ref="F8:G8"/>
    <mergeCell ref="H8:I8"/>
    <mergeCell ref="I12:J12"/>
    <mergeCell ref="C9:E9"/>
    <mergeCell ref="F9:G9"/>
    <mergeCell ref="H9:I9"/>
    <mergeCell ref="J10:K10"/>
    <mergeCell ref="A10:B10"/>
    <mergeCell ref="C10:E10"/>
    <mergeCell ref="F10:G10"/>
    <mergeCell ref="H10:I10"/>
    <mergeCell ref="A14:C14"/>
    <mergeCell ref="E14:F14"/>
    <mergeCell ref="G14:H14"/>
    <mergeCell ref="A13:C13"/>
    <mergeCell ref="E13:F13"/>
    <mergeCell ref="G13:H13"/>
    <mergeCell ref="A12:C12"/>
    <mergeCell ref="E12:F12"/>
    <mergeCell ref="G12:H12"/>
    <mergeCell ref="K26:K27"/>
    <mergeCell ref="I23:J23"/>
    <mergeCell ref="A26:B28"/>
    <mergeCell ref="A20:C20"/>
    <mergeCell ref="E20:F20"/>
    <mergeCell ref="G20:H20"/>
    <mergeCell ref="A22:C22"/>
    <mergeCell ref="E22:F22"/>
    <mergeCell ref="G22:H22"/>
    <mergeCell ref="A21:C21"/>
    <mergeCell ref="I13:J13"/>
    <mergeCell ref="I14:J14"/>
    <mergeCell ref="I15:J15"/>
    <mergeCell ref="I16:J16"/>
    <mergeCell ref="A23:C23"/>
    <mergeCell ref="E23:F23"/>
    <mergeCell ref="G23:H23"/>
    <mergeCell ref="E21:F21"/>
    <mergeCell ref="G21:H21"/>
    <mergeCell ref="A19:C19"/>
    <mergeCell ref="E19:F19"/>
    <mergeCell ref="G19:H19"/>
    <mergeCell ref="A18:C18"/>
    <mergeCell ref="E18:F18"/>
    <mergeCell ref="G18:H18"/>
    <mergeCell ref="A17:C17"/>
    <mergeCell ref="E17:F17"/>
    <mergeCell ref="G17:H17"/>
    <mergeCell ref="A16:C16"/>
    <mergeCell ref="E16:F16"/>
    <mergeCell ref="G16:H16"/>
    <mergeCell ref="A15:C15"/>
    <mergeCell ref="E15:F15"/>
    <mergeCell ref="G15:H15"/>
    <mergeCell ref="C27:D28"/>
    <mergeCell ref="E27:J27"/>
    <mergeCell ref="E28:F28"/>
    <mergeCell ref="G28:H28"/>
    <mergeCell ref="I28:J28"/>
    <mergeCell ref="A32:B33"/>
    <mergeCell ref="I17:J17"/>
    <mergeCell ref="I18:J18"/>
    <mergeCell ref="I19:J19"/>
    <mergeCell ref="E29:F29"/>
    <mergeCell ref="G29:H29"/>
    <mergeCell ref="C26:J26"/>
    <mergeCell ref="I29:J29"/>
    <mergeCell ref="I20:J20"/>
    <mergeCell ref="I21:J21"/>
    <mergeCell ref="I22:J22"/>
    <mergeCell ref="C34:D34"/>
    <mergeCell ref="E34:F34"/>
    <mergeCell ref="G34:H34"/>
    <mergeCell ref="I32:J33"/>
    <mergeCell ref="C33:D33"/>
    <mergeCell ref="E33:F33"/>
    <mergeCell ref="G33:H33"/>
    <mergeCell ref="C32:H32"/>
    <mergeCell ref="A29:B29"/>
    <mergeCell ref="C29:D29"/>
  </mergeCells>
  <phoneticPr fontId="2"/>
  <printOptions horizontalCentered="1"/>
  <pageMargins left="0.2" right="0.2" top="0.51" bottom="0.51" header="0.51181102362204722" footer="0.51181102362204722"/>
  <pageSetup paperSize="9" scale="11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="115" zoomScaleNormal="100" zoomScaleSheetLayoutView="100" workbookViewId="0"/>
  </sheetViews>
  <sheetFormatPr defaultRowHeight="13.5" x14ac:dyDescent="0.1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9" style="1"/>
    <col min="13" max="13" width="9.5" style="1" bestFit="1" customWidth="1"/>
    <col min="14" max="14" width="9" style="1"/>
    <col min="15" max="15" width="8.875" style="1" customWidth="1"/>
    <col min="16" max="16384" width="9" style="1"/>
  </cols>
  <sheetData>
    <row r="1" spans="1:12" ht="24.75" customHeight="1" x14ac:dyDescent="0.15"/>
    <row r="2" spans="1:12" ht="29.25" customHeight="1" x14ac:dyDescent="0.3">
      <c r="A2" s="30" t="s">
        <v>60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2" x14ac:dyDescent="0.15">
      <c r="A3" s="2"/>
      <c r="B3" s="2"/>
      <c r="C3" s="2"/>
      <c r="D3" s="2"/>
      <c r="E3" s="2"/>
      <c r="F3" s="2"/>
      <c r="G3" s="2"/>
      <c r="H3" s="2"/>
      <c r="K3" s="3"/>
    </row>
    <row r="4" spans="1:12" ht="16.5" customHeight="1" x14ac:dyDescent="0.15">
      <c r="A4" s="32" t="s">
        <v>61</v>
      </c>
      <c r="B4" s="32"/>
      <c r="C4" s="32"/>
      <c r="D4" s="32"/>
      <c r="E4" s="32"/>
      <c r="F4" s="32"/>
      <c r="G4" s="32"/>
      <c r="H4" s="32"/>
      <c r="I4" s="32"/>
      <c r="J4" s="32"/>
      <c r="K4" s="32"/>
    </row>
    <row r="5" spans="1:12" ht="19.5" customHeight="1" x14ac:dyDescent="0.15">
      <c r="A5" s="4"/>
      <c r="B5" s="5"/>
      <c r="C5" s="33" t="s">
        <v>0</v>
      </c>
      <c r="D5" s="34"/>
      <c r="E5" s="35"/>
      <c r="F5" s="33" t="s">
        <v>1</v>
      </c>
      <c r="G5" s="35"/>
      <c r="H5" s="36" t="s">
        <v>2</v>
      </c>
      <c r="I5" s="37"/>
      <c r="J5" s="36" t="s">
        <v>3</v>
      </c>
      <c r="K5" s="37"/>
    </row>
    <row r="6" spans="1:12" ht="19.5" customHeight="1" x14ac:dyDescent="0.15">
      <c r="A6" s="6"/>
      <c r="B6" s="7"/>
      <c r="C6" s="42" t="s">
        <v>4</v>
      </c>
      <c r="D6" s="43"/>
      <c r="E6" s="44"/>
      <c r="F6" s="42" t="s">
        <v>5</v>
      </c>
      <c r="G6" s="44"/>
      <c r="H6" s="38"/>
      <c r="I6" s="39"/>
      <c r="J6" s="40"/>
      <c r="K6" s="41"/>
    </row>
    <row r="7" spans="1:12" ht="19.5" customHeight="1" x14ac:dyDescent="0.15">
      <c r="A7" s="45" t="s">
        <v>6</v>
      </c>
      <c r="B7" s="8" t="s">
        <v>7</v>
      </c>
      <c r="C7" s="48">
        <v>68669</v>
      </c>
      <c r="D7" s="49"/>
      <c r="E7" s="50"/>
      <c r="F7" s="51">
        <v>626</v>
      </c>
      <c r="G7" s="52"/>
      <c r="H7" s="53">
        <f>C7+F7</f>
        <v>69295</v>
      </c>
      <c r="I7" s="54"/>
      <c r="J7" s="56">
        <v>-714</v>
      </c>
      <c r="K7" s="56"/>
    </row>
    <row r="8" spans="1:12" ht="19.5" customHeight="1" x14ac:dyDescent="0.15">
      <c r="A8" s="46"/>
      <c r="B8" s="8" t="s">
        <v>8</v>
      </c>
      <c r="C8" s="48">
        <v>75955</v>
      </c>
      <c r="D8" s="49"/>
      <c r="E8" s="50"/>
      <c r="F8" s="51">
        <v>1016</v>
      </c>
      <c r="G8" s="52"/>
      <c r="H8" s="53">
        <f>C8+F8</f>
        <v>76971</v>
      </c>
      <c r="I8" s="54"/>
      <c r="J8" s="56">
        <v>-661</v>
      </c>
      <c r="K8" s="56"/>
    </row>
    <row r="9" spans="1:12" ht="19.5" customHeight="1" x14ac:dyDescent="0.15">
      <c r="A9" s="47"/>
      <c r="B9" s="8" t="s">
        <v>9</v>
      </c>
      <c r="C9" s="48">
        <f>C7+C8</f>
        <v>144624</v>
      </c>
      <c r="D9" s="49"/>
      <c r="E9" s="50"/>
      <c r="F9" s="51">
        <f>F7+F8</f>
        <v>1642</v>
      </c>
      <c r="G9" s="52"/>
      <c r="H9" s="53">
        <f>C9+F9</f>
        <v>146266</v>
      </c>
      <c r="I9" s="54"/>
      <c r="J9" s="56">
        <f>SUM(J7:K8)</f>
        <v>-1375</v>
      </c>
      <c r="K9" s="56"/>
    </row>
    <row r="10" spans="1:12" ht="19.5" customHeight="1" x14ac:dyDescent="0.15">
      <c r="A10" s="57" t="s">
        <v>10</v>
      </c>
      <c r="B10" s="59"/>
      <c r="C10" s="61">
        <v>66178</v>
      </c>
      <c r="D10" s="62"/>
      <c r="E10" s="63"/>
      <c r="F10" s="64">
        <v>811</v>
      </c>
      <c r="G10" s="65"/>
      <c r="H10" s="53">
        <f>C10+F10</f>
        <v>66989</v>
      </c>
      <c r="I10" s="54"/>
      <c r="J10" s="55">
        <v>-188</v>
      </c>
      <c r="K10" s="55"/>
    </row>
    <row r="11" spans="1:12" ht="10.5" customHeight="1" x14ac:dyDescent="0.15"/>
    <row r="12" spans="1:12" ht="19.5" customHeight="1" x14ac:dyDescent="0.15">
      <c r="A12" s="57" t="s">
        <v>11</v>
      </c>
      <c r="B12" s="58"/>
      <c r="C12" s="59"/>
      <c r="D12" s="8" t="s">
        <v>10</v>
      </c>
      <c r="E12" s="57" t="s">
        <v>12</v>
      </c>
      <c r="F12" s="59"/>
      <c r="G12" s="60" t="s">
        <v>11</v>
      </c>
      <c r="H12" s="60"/>
      <c r="I12" s="60" t="s">
        <v>13</v>
      </c>
      <c r="J12" s="60"/>
      <c r="K12" s="8" t="s">
        <v>14</v>
      </c>
    </row>
    <row r="13" spans="1:12" ht="20.25" customHeight="1" x14ac:dyDescent="0.15">
      <c r="A13" s="66" t="s">
        <v>15</v>
      </c>
      <c r="B13" s="66"/>
      <c r="C13" s="66"/>
      <c r="D13" s="10">
        <v>5282</v>
      </c>
      <c r="E13" s="71">
        <v>11388</v>
      </c>
      <c r="F13" s="72"/>
      <c r="G13" s="69" t="s">
        <v>16</v>
      </c>
      <c r="H13" s="70"/>
      <c r="I13" s="71">
        <v>698</v>
      </c>
      <c r="J13" s="72"/>
      <c r="K13" s="9">
        <v>1491</v>
      </c>
    </row>
    <row r="14" spans="1:12" ht="20.25" customHeight="1" x14ac:dyDescent="0.15">
      <c r="A14" s="66" t="s">
        <v>17</v>
      </c>
      <c r="B14" s="66"/>
      <c r="C14" s="66"/>
      <c r="D14" s="10">
        <v>4640</v>
      </c>
      <c r="E14" s="67">
        <v>11158</v>
      </c>
      <c r="F14" s="68"/>
      <c r="G14" s="69" t="s">
        <v>18</v>
      </c>
      <c r="H14" s="70"/>
      <c r="I14" s="71">
        <v>722</v>
      </c>
      <c r="J14" s="72"/>
      <c r="K14" s="9">
        <v>1624</v>
      </c>
    </row>
    <row r="15" spans="1:12" ht="20.25" customHeight="1" x14ac:dyDescent="0.15">
      <c r="A15" s="76" t="s">
        <v>19</v>
      </c>
      <c r="B15" s="77"/>
      <c r="C15" s="78"/>
      <c r="D15" s="10">
        <v>12588</v>
      </c>
      <c r="E15" s="67">
        <v>26143</v>
      </c>
      <c r="F15" s="68"/>
      <c r="G15" s="69" t="s">
        <v>20</v>
      </c>
      <c r="H15" s="70"/>
      <c r="I15" s="71">
        <v>325</v>
      </c>
      <c r="J15" s="72"/>
      <c r="K15" s="9">
        <v>659</v>
      </c>
      <c r="L15" s="2"/>
    </row>
    <row r="16" spans="1:12" ht="20.25" customHeight="1" x14ac:dyDescent="0.15">
      <c r="A16" s="73" t="s">
        <v>21</v>
      </c>
      <c r="B16" s="74"/>
      <c r="C16" s="75"/>
      <c r="D16" s="10">
        <v>1003</v>
      </c>
      <c r="E16" s="67">
        <v>2059</v>
      </c>
      <c r="F16" s="68"/>
      <c r="G16" s="69" t="s">
        <v>22</v>
      </c>
      <c r="H16" s="70"/>
      <c r="I16" s="71">
        <v>2146</v>
      </c>
      <c r="J16" s="72"/>
      <c r="K16" s="9">
        <v>4949</v>
      </c>
    </row>
    <row r="17" spans="1:13" ht="20.25" customHeight="1" x14ac:dyDescent="0.15">
      <c r="A17" s="73" t="s">
        <v>23</v>
      </c>
      <c r="B17" s="74"/>
      <c r="C17" s="75"/>
      <c r="D17" s="10">
        <v>4686</v>
      </c>
      <c r="E17" s="67">
        <v>9378</v>
      </c>
      <c r="F17" s="68"/>
      <c r="G17" s="79" t="s">
        <v>24</v>
      </c>
      <c r="H17" s="80"/>
      <c r="I17" s="71">
        <v>3791</v>
      </c>
      <c r="J17" s="72"/>
      <c r="K17" s="9">
        <v>8874</v>
      </c>
    </row>
    <row r="18" spans="1:13" ht="20.25" customHeight="1" x14ac:dyDescent="0.15">
      <c r="A18" s="73" t="s">
        <v>25</v>
      </c>
      <c r="B18" s="74"/>
      <c r="C18" s="75"/>
      <c r="D18" s="10">
        <v>5735</v>
      </c>
      <c r="E18" s="67">
        <v>12669</v>
      </c>
      <c r="F18" s="68"/>
      <c r="G18" s="79" t="s">
        <v>26</v>
      </c>
      <c r="H18" s="80"/>
      <c r="I18" s="71">
        <v>4782</v>
      </c>
      <c r="J18" s="72"/>
      <c r="K18" s="9">
        <v>10995</v>
      </c>
    </row>
    <row r="19" spans="1:13" ht="20.25" customHeight="1" x14ac:dyDescent="0.15">
      <c r="A19" s="73" t="s">
        <v>27</v>
      </c>
      <c r="B19" s="74"/>
      <c r="C19" s="75"/>
      <c r="D19" s="10">
        <v>6105</v>
      </c>
      <c r="E19" s="67">
        <v>13709</v>
      </c>
      <c r="F19" s="68"/>
      <c r="G19" s="79" t="s">
        <v>28</v>
      </c>
      <c r="H19" s="80"/>
      <c r="I19" s="71">
        <v>580</v>
      </c>
      <c r="J19" s="72"/>
      <c r="K19" s="9">
        <v>1089</v>
      </c>
    </row>
    <row r="20" spans="1:13" ht="20.25" customHeight="1" x14ac:dyDescent="0.15">
      <c r="A20" s="81" t="s">
        <v>29</v>
      </c>
      <c r="B20" s="82"/>
      <c r="C20" s="83"/>
      <c r="D20" s="10">
        <v>185</v>
      </c>
      <c r="E20" s="67">
        <v>268</v>
      </c>
      <c r="F20" s="68"/>
      <c r="G20" s="84" t="s">
        <v>30</v>
      </c>
      <c r="H20" s="85"/>
      <c r="I20" s="71">
        <v>6093</v>
      </c>
      <c r="J20" s="72"/>
      <c r="K20" s="9">
        <v>13639</v>
      </c>
    </row>
    <row r="21" spans="1:13" ht="20.25" customHeight="1" x14ac:dyDescent="0.15">
      <c r="A21" s="81" t="s">
        <v>31</v>
      </c>
      <c r="B21" s="82"/>
      <c r="C21" s="83"/>
      <c r="D21" s="10">
        <v>435</v>
      </c>
      <c r="E21" s="67">
        <v>929</v>
      </c>
      <c r="F21" s="68"/>
      <c r="G21" s="84" t="s">
        <v>32</v>
      </c>
      <c r="H21" s="85"/>
      <c r="I21" s="71">
        <v>1626</v>
      </c>
      <c r="J21" s="72"/>
      <c r="K21" s="9">
        <v>3212</v>
      </c>
    </row>
    <row r="22" spans="1:13" ht="20.25" customHeight="1" x14ac:dyDescent="0.15">
      <c r="A22" s="69" t="s">
        <v>33</v>
      </c>
      <c r="B22" s="89"/>
      <c r="C22" s="70"/>
      <c r="D22" s="10">
        <v>970</v>
      </c>
      <c r="E22" s="67">
        <v>2131</v>
      </c>
      <c r="F22" s="68"/>
      <c r="G22" s="90" t="s">
        <v>34</v>
      </c>
      <c r="H22" s="90"/>
      <c r="I22" s="71">
        <v>721</v>
      </c>
      <c r="J22" s="72"/>
      <c r="K22" s="9">
        <v>1316</v>
      </c>
    </row>
    <row r="23" spans="1:13" ht="20.25" customHeight="1" x14ac:dyDescent="0.15">
      <c r="A23" s="81" t="s">
        <v>35</v>
      </c>
      <c r="B23" s="82"/>
      <c r="C23" s="83"/>
      <c r="D23" s="10">
        <v>1029</v>
      </c>
      <c r="E23" s="67">
        <v>2416</v>
      </c>
      <c r="F23" s="68"/>
      <c r="G23" s="86" t="s">
        <v>36</v>
      </c>
      <c r="H23" s="86"/>
      <c r="I23" s="71">
        <v>2036</v>
      </c>
      <c r="J23" s="72"/>
      <c r="K23" s="11">
        <v>4528</v>
      </c>
      <c r="L23" s="12"/>
      <c r="M23" s="12"/>
    </row>
    <row r="24" spans="1:13" ht="15" customHeight="1" x14ac:dyDescent="0.15">
      <c r="A24" s="13" t="s">
        <v>37</v>
      </c>
      <c r="E24" s="12"/>
      <c r="F24" s="12"/>
      <c r="K24" s="14"/>
    </row>
    <row r="25" spans="1:13" ht="21" customHeight="1" x14ac:dyDescent="0.15">
      <c r="E25" s="15"/>
      <c r="F25" s="15"/>
      <c r="G25" s="15"/>
      <c r="H25" s="15"/>
      <c r="I25" s="15"/>
      <c r="J25" s="15"/>
      <c r="K25" s="16"/>
    </row>
    <row r="26" spans="1:13" ht="13.5" customHeight="1" x14ac:dyDescent="0.15">
      <c r="A26" s="36" t="s">
        <v>38</v>
      </c>
      <c r="B26" s="37"/>
      <c r="C26" s="57" t="s">
        <v>55</v>
      </c>
      <c r="D26" s="58"/>
      <c r="E26" s="58"/>
      <c r="F26" s="58"/>
      <c r="G26" s="58"/>
      <c r="H26" s="58"/>
      <c r="I26" s="58"/>
      <c r="J26" s="58"/>
      <c r="K26" s="87" t="s">
        <v>39</v>
      </c>
    </row>
    <row r="27" spans="1:13" ht="13.5" customHeight="1" x14ac:dyDescent="0.15">
      <c r="A27" s="40"/>
      <c r="B27" s="41"/>
      <c r="C27" s="40" t="s">
        <v>40</v>
      </c>
      <c r="D27" s="41"/>
      <c r="E27" s="133" t="s">
        <v>56</v>
      </c>
      <c r="F27" s="58"/>
      <c r="G27" s="58"/>
      <c r="H27" s="58"/>
      <c r="I27" s="58"/>
      <c r="J27" s="58"/>
      <c r="K27" s="88"/>
    </row>
    <row r="28" spans="1:13" ht="13.5" customHeight="1" x14ac:dyDescent="0.15">
      <c r="A28" s="38"/>
      <c r="B28" s="39"/>
      <c r="C28" s="38"/>
      <c r="D28" s="39"/>
      <c r="E28" s="133" t="s">
        <v>57</v>
      </c>
      <c r="F28" s="59"/>
      <c r="G28" s="57" t="s">
        <v>41</v>
      </c>
      <c r="H28" s="59"/>
      <c r="I28" s="57" t="s">
        <v>42</v>
      </c>
      <c r="J28" s="58"/>
      <c r="K28" s="17" t="s">
        <v>43</v>
      </c>
    </row>
    <row r="29" spans="1:13" ht="18.75" customHeight="1" x14ac:dyDescent="0.15">
      <c r="A29" s="67">
        <v>42018</v>
      </c>
      <c r="B29" s="68"/>
      <c r="C29" s="139">
        <f>ROUND(A29/C9,4)</f>
        <v>0.29049999999999998</v>
      </c>
      <c r="D29" s="140"/>
      <c r="E29" s="141">
        <v>0.29189999999999999</v>
      </c>
      <c r="F29" s="142"/>
      <c r="G29" s="143">
        <v>0.2797</v>
      </c>
      <c r="H29" s="142"/>
      <c r="I29" s="143">
        <v>0.2301</v>
      </c>
      <c r="J29" s="142"/>
      <c r="K29" s="18">
        <v>3324</v>
      </c>
    </row>
    <row r="30" spans="1:13" ht="15" customHeight="1" x14ac:dyDescent="0.15">
      <c r="A30" s="19" t="s">
        <v>44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</row>
    <row r="31" spans="1:13" ht="21" customHeight="1" x14ac:dyDescent="0.1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spans="1:13" ht="18" customHeight="1" x14ac:dyDescent="0.15">
      <c r="A32" s="118" t="s">
        <v>53</v>
      </c>
      <c r="B32" s="118"/>
      <c r="C32" s="57" t="s">
        <v>45</v>
      </c>
      <c r="D32" s="58"/>
      <c r="E32" s="58"/>
      <c r="F32" s="58"/>
      <c r="G32" s="58"/>
      <c r="H32" s="58"/>
      <c r="I32" s="36" t="s">
        <v>46</v>
      </c>
      <c r="J32" s="104"/>
      <c r="K32" s="21" t="s">
        <v>47</v>
      </c>
    </row>
    <row r="33" spans="1:11" ht="16.5" customHeight="1" x14ac:dyDescent="0.15">
      <c r="A33" s="118"/>
      <c r="B33" s="118"/>
      <c r="C33" s="57" t="s">
        <v>48</v>
      </c>
      <c r="D33" s="59"/>
      <c r="E33" s="57" t="s">
        <v>49</v>
      </c>
      <c r="F33" s="59"/>
      <c r="G33" s="57" t="s">
        <v>50</v>
      </c>
      <c r="H33" s="59"/>
      <c r="I33" s="38"/>
      <c r="J33" s="105"/>
      <c r="K33" s="22" t="s">
        <v>51</v>
      </c>
    </row>
    <row r="34" spans="1:11" ht="21" customHeight="1" x14ac:dyDescent="0.15">
      <c r="A34" s="144" t="s">
        <v>54</v>
      </c>
      <c r="B34" s="145"/>
      <c r="C34" s="71">
        <v>149702</v>
      </c>
      <c r="D34" s="72"/>
      <c r="E34" s="71">
        <v>70711</v>
      </c>
      <c r="F34" s="72"/>
      <c r="G34" s="71">
        <v>78991</v>
      </c>
      <c r="H34" s="72"/>
      <c r="I34" s="71">
        <v>59880</v>
      </c>
      <c r="J34" s="127"/>
      <c r="K34" s="123">
        <v>873.8</v>
      </c>
    </row>
    <row r="35" spans="1:11" ht="17.25" customHeight="1" x14ac:dyDescent="0.15">
      <c r="A35" s="144" t="s">
        <v>58</v>
      </c>
      <c r="B35" s="145"/>
      <c r="C35" s="67">
        <v>143857</v>
      </c>
      <c r="D35" s="68"/>
      <c r="E35" s="130">
        <v>67597</v>
      </c>
      <c r="F35" s="130"/>
      <c r="G35" s="130">
        <v>76260</v>
      </c>
      <c r="H35" s="130"/>
      <c r="I35" s="67">
        <v>59486</v>
      </c>
      <c r="J35" s="126"/>
      <c r="K35" s="124"/>
    </row>
    <row r="36" spans="1:11" ht="16.5" customHeight="1" x14ac:dyDescent="0.15">
      <c r="A36" s="128"/>
      <c r="B36" s="128"/>
      <c r="C36" s="128"/>
      <c r="D36" s="128"/>
      <c r="E36" s="128"/>
      <c r="F36" s="128"/>
      <c r="G36" s="128"/>
      <c r="H36" s="128"/>
      <c r="I36" s="128"/>
      <c r="J36" s="128"/>
      <c r="K36" s="128"/>
    </row>
    <row r="37" spans="1:11" ht="20.25" customHeight="1" x14ac:dyDescent="0.15">
      <c r="A37" s="23" t="s">
        <v>52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</row>
    <row r="38" spans="1:11" x14ac:dyDescent="0.15">
      <c r="A38" s="129" t="s">
        <v>59</v>
      </c>
      <c r="B38" s="129"/>
      <c r="C38" s="129"/>
      <c r="D38" s="129"/>
      <c r="E38" s="129"/>
      <c r="F38" s="129"/>
      <c r="G38" s="129"/>
      <c r="H38" s="129"/>
      <c r="I38" s="129"/>
      <c r="J38" s="129"/>
      <c r="K38" s="129"/>
    </row>
  </sheetData>
  <mergeCells count="106">
    <mergeCell ref="A2:K2"/>
    <mergeCell ref="A4:K4"/>
    <mergeCell ref="C5:E5"/>
    <mergeCell ref="F5:G5"/>
    <mergeCell ref="H5:I6"/>
    <mergeCell ref="J5:K6"/>
    <mergeCell ref="C6:E6"/>
    <mergeCell ref="F6:G6"/>
    <mergeCell ref="A38:K38"/>
    <mergeCell ref="E35:F35"/>
    <mergeCell ref="G35:H35"/>
    <mergeCell ref="I35:J35"/>
    <mergeCell ref="A36:K36"/>
    <mergeCell ref="K34:K35"/>
    <mergeCell ref="A35:B35"/>
    <mergeCell ref="C35:D35"/>
    <mergeCell ref="I34:J34"/>
    <mergeCell ref="A34:B34"/>
    <mergeCell ref="J7:K7"/>
    <mergeCell ref="J8:K8"/>
    <mergeCell ref="J9:K9"/>
    <mergeCell ref="A7:A9"/>
    <mergeCell ref="C7:E7"/>
    <mergeCell ref="F7:G7"/>
    <mergeCell ref="H7:I7"/>
    <mergeCell ref="C8:E8"/>
    <mergeCell ref="F8:G8"/>
    <mergeCell ref="H8:I8"/>
    <mergeCell ref="A12:C12"/>
    <mergeCell ref="E12:F12"/>
    <mergeCell ref="G12:H12"/>
    <mergeCell ref="A10:B10"/>
    <mergeCell ref="C10:E10"/>
    <mergeCell ref="F10:G10"/>
    <mergeCell ref="H10:I10"/>
    <mergeCell ref="I12:J12"/>
    <mergeCell ref="C9:E9"/>
    <mergeCell ref="F9:G9"/>
    <mergeCell ref="H9:I9"/>
    <mergeCell ref="J10:K10"/>
    <mergeCell ref="A15:C15"/>
    <mergeCell ref="E15:F15"/>
    <mergeCell ref="G15:H15"/>
    <mergeCell ref="A14:C14"/>
    <mergeCell ref="E14:F14"/>
    <mergeCell ref="G14:H14"/>
    <mergeCell ref="A13:C13"/>
    <mergeCell ref="E13:F13"/>
    <mergeCell ref="G13:H13"/>
    <mergeCell ref="K26:K27"/>
    <mergeCell ref="I23:J23"/>
    <mergeCell ref="A26:B28"/>
    <mergeCell ref="G28:H28"/>
    <mergeCell ref="I28:J28"/>
    <mergeCell ref="A20:C20"/>
    <mergeCell ref="E20:F20"/>
    <mergeCell ref="G20:H20"/>
    <mergeCell ref="A22:C22"/>
    <mergeCell ref="E22:F22"/>
    <mergeCell ref="G22:H22"/>
    <mergeCell ref="A21:C21"/>
    <mergeCell ref="E21:F21"/>
    <mergeCell ref="G21:H21"/>
    <mergeCell ref="I13:J13"/>
    <mergeCell ref="I14:J14"/>
    <mergeCell ref="I15:J15"/>
    <mergeCell ref="I16:J16"/>
    <mergeCell ref="A32:B33"/>
    <mergeCell ref="I17:J17"/>
    <mergeCell ref="I18:J18"/>
    <mergeCell ref="I19:J19"/>
    <mergeCell ref="E29:F29"/>
    <mergeCell ref="A23:C23"/>
    <mergeCell ref="E23:F23"/>
    <mergeCell ref="G23:H23"/>
    <mergeCell ref="A19:C19"/>
    <mergeCell ref="E19:F19"/>
    <mergeCell ref="G19:H19"/>
    <mergeCell ref="A18:C18"/>
    <mergeCell ref="E18:F18"/>
    <mergeCell ref="G18:H18"/>
    <mergeCell ref="A17:C17"/>
    <mergeCell ref="E17:F17"/>
    <mergeCell ref="G17:H17"/>
    <mergeCell ref="A16:C16"/>
    <mergeCell ref="E16:F16"/>
    <mergeCell ref="G16:H16"/>
    <mergeCell ref="C26:J26"/>
    <mergeCell ref="I29:J29"/>
    <mergeCell ref="I20:J20"/>
    <mergeCell ref="I21:J21"/>
    <mergeCell ref="A29:B29"/>
    <mergeCell ref="C29:D29"/>
    <mergeCell ref="C27:D28"/>
    <mergeCell ref="E27:J27"/>
    <mergeCell ref="E28:F28"/>
    <mergeCell ref="I22:J22"/>
    <mergeCell ref="C34:D34"/>
    <mergeCell ref="E34:F34"/>
    <mergeCell ref="G34:H34"/>
    <mergeCell ref="I32:J33"/>
    <mergeCell ref="C33:D33"/>
    <mergeCell ref="E33:F33"/>
    <mergeCell ref="G33:H33"/>
    <mergeCell ref="C32:H32"/>
    <mergeCell ref="G29:H29"/>
  </mergeCells>
  <phoneticPr fontId="2"/>
  <printOptions horizontalCentered="1"/>
  <pageMargins left="0.2" right="0.2" top="0.51" bottom="0.51" header="0.51181102362204722" footer="0.51181102362204722"/>
  <pageSetup paperSize="9" scale="11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view="pageBreakPreview" zoomScale="115" zoomScaleNormal="100" zoomScaleSheetLayoutView="100" workbookViewId="0">
      <selection sqref="A1:K1"/>
    </sheetView>
  </sheetViews>
  <sheetFormatPr defaultRowHeight="13.5" x14ac:dyDescent="0.1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9" style="1"/>
    <col min="13" max="13" width="9.5" style="1" bestFit="1" customWidth="1"/>
    <col min="14" max="14" width="9" style="1"/>
    <col min="15" max="15" width="8.875" style="1" customWidth="1"/>
    <col min="16" max="16384" width="9" style="1"/>
  </cols>
  <sheetData>
    <row r="1" spans="1:12" ht="29.25" customHeight="1" x14ac:dyDescent="0.3">
      <c r="A1" s="30" t="s">
        <v>103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2" x14ac:dyDescent="0.15">
      <c r="A2" s="2"/>
      <c r="B2" s="2"/>
      <c r="C2" s="2"/>
      <c r="D2" s="2"/>
      <c r="E2" s="2"/>
      <c r="F2" s="2"/>
      <c r="G2" s="2"/>
      <c r="H2" s="2"/>
      <c r="K2" s="3"/>
    </row>
    <row r="3" spans="1:12" ht="16.5" customHeight="1" x14ac:dyDescent="0.15">
      <c r="A3" s="32" t="s">
        <v>102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2" ht="19.5" customHeight="1" x14ac:dyDescent="0.15">
      <c r="A4" s="4"/>
      <c r="B4" s="5"/>
      <c r="C4" s="33" t="s">
        <v>0</v>
      </c>
      <c r="D4" s="34"/>
      <c r="E4" s="35"/>
      <c r="F4" s="33" t="s">
        <v>1</v>
      </c>
      <c r="G4" s="35"/>
      <c r="H4" s="36" t="s">
        <v>2</v>
      </c>
      <c r="I4" s="37"/>
      <c r="J4" s="36" t="s">
        <v>3</v>
      </c>
      <c r="K4" s="37"/>
    </row>
    <row r="5" spans="1:12" ht="19.5" customHeight="1" x14ac:dyDescent="0.15">
      <c r="A5" s="6"/>
      <c r="B5" s="7"/>
      <c r="C5" s="42" t="s">
        <v>84</v>
      </c>
      <c r="D5" s="43"/>
      <c r="E5" s="44"/>
      <c r="F5" s="42" t="s">
        <v>83</v>
      </c>
      <c r="G5" s="44"/>
      <c r="H5" s="38"/>
      <c r="I5" s="39"/>
      <c r="J5" s="40"/>
      <c r="K5" s="41"/>
    </row>
    <row r="6" spans="1:12" ht="19.5" customHeight="1" x14ac:dyDescent="0.15">
      <c r="A6" s="45" t="s">
        <v>6</v>
      </c>
      <c r="B6" s="8" t="s">
        <v>7</v>
      </c>
      <c r="C6" s="48">
        <v>69304</v>
      </c>
      <c r="D6" s="49"/>
      <c r="E6" s="50"/>
      <c r="F6" s="51">
        <v>627</v>
      </c>
      <c r="G6" s="52"/>
      <c r="H6" s="53">
        <f>C6+F6</f>
        <v>69931</v>
      </c>
      <c r="I6" s="54"/>
      <c r="J6" s="56">
        <v>-609</v>
      </c>
      <c r="K6" s="56"/>
    </row>
    <row r="7" spans="1:12" ht="19.5" customHeight="1" x14ac:dyDescent="0.15">
      <c r="A7" s="46"/>
      <c r="B7" s="8" t="s">
        <v>8</v>
      </c>
      <c r="C7" s="48">
        <v>76422</v>
      </c>
      <c r="D7" s="49"/>
      <c r="E7" s="50"/>
      <c r="F7" s="51">
        <v>1051</v>
      </c>
      <c r="G7" s="52"/>
      <c r="H7" s="53">
        <f>C7+F7</f>
        <v>77473</v>
      </c>
      <c r="I7" s="54"/>
      <c r="J7" s="56">
        <v>-654</v>
      </c>
      <c r="K7" s="56"/>
    </row>
    <row r="8" spans="1:12" ht="19.5" customHeight="1" x14ac:dyDescent="0.15">
      <c r="A8" s="47"/>
      <c r="B8" s="8" t="s">
        <v>9</v>
      </c>
      <c r="C8" s="48">
        <f>C6+C7</f>
        <v>145726</v>
      </c>
      <c r="D8" s="49"/>
      <c r="E8" s="50"/>
      <c r="F8" s="51">
        <f>F6+F7</f>
        <v>1678</v>
      </c>
      <c r="G8" s="52"/>
      <c r="H8" s="53">
        <f>C8+F8</f>
        <v>147404</v>
      </c>
      <c r="I8" s="54"/>
      <c r="J8" s="56">
        <f>SUM(J6:K7)</f>
        <v>-1263</v>
      </c>
      <c r="K8" s="56"/>
    </row>
    <row r="9" spans="1:12" ht="19.5" customHeight="1" x14ac:dyDescent="0.15">
      <c r="A9" s="57" t="s">
        <v>10</v>
      </c>
      <c r="B9" s="59"/>
      <c r="C9" s="61">
        <v>66252</v>
      </c>
      <c r="D9" s="62"/>
      <c r="E9" s="63"/>
      <c r="F9" s="64">
        <v>842</v>
      </c>
      <c r="G9" s="65"/>
      <c r="H9" s="53">
        <f>C9+F9</f>
        <v>67094</v>
      </c>
      <c r="I9" s="54"/>
      <c r="J9" s="55">
        <v>-66</v>
      </c>
      <c r="K9" s="55"/>
    </row>
    <row r="10" spans="1:12" ht="10.5" customHeight="1" x14ac:dyDescent="0.15"/>
    <row r="11" spans="1:12" ht="19.5" customHeight="1" x14ac:dyDescent="0.15">
      <c r="A11" s="57" t="s">
        <v>11</v>
      </c>
      <c r="B11" s="58"/>
      <c r="C11" s="59"/>
      <c r="D11" s="8" t="s">
        <v>10</v>
      </c>
      <c r="E11" s="57" t="s">
        <v>12</v>
      </c>
      <c r="F11" s="59"/>
      <c r="G11" s="60" t="s">
        <v>11</v>
      </c>
      <c r="H11" s="60"/>
      <c r="I11" s="60" t="s">
        <v>82</v>
      </c>
      <c r="J11" s="60"/>
      <c r="K11" s="8" t="s">
        <v>14</v>
      </c>
    </row>
    <row r="12" spans="1:12" ht="20.25" customHeight="1" x14ac:dyDescent="0.15">
      <c r="A12" s="66" t="s">
        <v>15</v>
      </c>
      <c r="B12" s="66"/>
      <c r="C12" s="66"/>
      <c r="D12" s="24">
        <v>5328</v>
      </c>
      <c r="E12" s="71">
        <v>11453</v>
      </c>
      <c r="F12" s="72"/>
      <c r="G12" s="69" t="s">
        <v>16</v>
      </c>
      <c r="H12" s="70"/>
      <c r="I12" s="71">
        <v>699</v>
      </c>
      <c r="J12" s="72"/>
      <c r="K12" s="9">
        <v>1490</v>
      </c>
    </row>
    <row r="13" spans="1:12" ht="20.25" customHeight="1" x14ac:dyDescent="0.15">
      <c r="A13" s="66" t="s">
        <v>17</v>
      </c>
      <c r="B13" s="66"/>
      <c r="C13" s="66"/>
      <c r="D13" s="10">
        <v>4675</v>
      </c>
      <c r="E13" s="67">
        <v>11314</v>
      </c>
      <c r="F13" s="68"/>
      <c r="G13" s="69" t="s">
        <v>18</v>
      </c>
      <c r="H13" s="70"/>
      <c r="I13" s="71">
        <v>723</v>
      </c>
      <c r="J13" s="72"/>
      <c r="K13" s="9">
        <v>1635</v>
      </c>
    </row>
    <row r="14" spans="1:12" ht="20.25" customHeight="1" x14ac:dyDescent="0.15">
      <c r="A14" s="76" t="s">
        <v>19</v>
      </c>
      <c r="B14" s="77"/>
      <c r="C14" s="78"/>
      <c r="D14" s="10">
        <v>12620</v>
      </c>
      <c r="E14" s="67">
        <v>26333</v>
      </c>
      <c r="F14" s="68"/>
      <c r="G14" s="69" t="s">
        <v>20</v>
      </c>
      <c r="H14" s="70"/>
      <c r="I14" s="71">
        <v>329</v>
      </c>
      <c r="J14" s="72"/>
      <c r="K14" s="9">
        <v>676</v>
      </c>
      <c r="L14" s="2"/>
    </row>
    <row r="15" spans="1:12" ht="20.25" customHeight="1" x14ac:dyDescent="0.15">
      <c r="A15" s="73" t="s">
        <v>21</v>
      </c>
      <c r="B15" s="74"/>
      <c r="C15" s="75"/>
      <c r="D15" s="10">
        <v>994</v>
      </c>
      <c r="E15" s="67">
        <v>2070</v>
      </c>
      <c r="F15" s="68"/>
      <c r="G15" s="69" t="s">
        <v>22</v>
      </c>
      <c r="H15" s="70"/>
      <c r="I15" s="71">
        <v>2161</v>
      </c>
      <c r="J15" s="72"/>
      <c r="K15" s="9">
        <v>5023</v>
      </c>
    </row>
    <row r="16" spans="1:12" ht="20.25" customHeight="1" x14ac:dyDescent="0.15">
      <c r="A16" s="73" t="s">
        <v>23</v>
      </c>
      <c r="B16" s="74"/>
      <c r="C16" s="75"/>
      <c r="D16" s="10">
        <v>4731</v>
      </c>
      <c r="E16" s="67">
        <v>9487</v>
      </c>
      <c r="F16" s="68"/>
      <c r="G16" s="79" t="s">
        <v>24</v>
      </c>
      <c r="H16" s="80"/>
      <c r="I16" s="71">
        <v>3766</v>
      </c>
      <c r="J16" s="72"/>
      <c r="K16" s="9">
        <v>8907</v>
      </c>
    </row>
    <row r="17" spans="1:13" ht="20.25" customHeight="1" x14ac:dyDescent="0.15">
      <c r="A17" s="73" t="s">
        <v>25</v>
      </c>
      <c r="B17" s="74"/>
      <c r="C17" s="75"/>
      <c r="D17" s="10">
        <v>5704</v>
      </c>
      <c r="E17" s="67">
        <v>12692</v>
      </c>
      <c r="F17" s="68"/>
      <c r="G17" s="79" t="s">
        <v>26</v>
      </c>
      <c r="H17" s="80"/>
      <c r="I17" s="71">
        <v>4753</v>
      </c>
      <c r="J17" s="72"/>
      <c r="K17" s="9">
        <v>11004</v>
      </c>
    </row>
    <row r="18" spans="1:13" ht="20.25" customHeight="1" x14ac:dyDescent="0.15">
      <c r="A18" s="73" t="s">
        <v>27</v>
      </c>
      <c r="B18" s="74"/>
      <c r="C18" s="75"/>
      <c r="D18" s="10">
        <v>6060</v>
      </c>
      <c r="E18" s="67">
        <v>13701</v>
      </c>
      <c r="F18" s="68"/>
      <c r="G18" s="79" t="s">
        <v>28</v>
      </c>
      <c r="H18" s="80"/>
      <c r="I18" s="71">
        <v>596</v>
      </c>
      <c r="J18" s="72"/>
      <c r="K18" s="9">
        <v>1144</v>
      </c>
    </row>
    <row r="19" spans="1:13" ht="20.25" customHeight="1" x14ac:dyDescent="0.15">
      <c r="A19" s="81" t="s">
        <v>29</v>
      </c>
      <c r="B19" s="82"/>
      <c r="C19" s="83"/>
      <c r="D19" s="10">
        <v>194</v>
      </c>
      <c r="E19" s="67">
        <v>286</v>
      </c>
      <c r="F19" s="68"/>
      <c r="G19" s="84" t="s">
        <v>30</v>
      </c>
      <c r="H19" s="85"/>
      <c r="I19" s="71">
        <v>6082</v>
      </c>
      <c r="J19" s="72"/>
      <c r="K19" s="9">
        <v>13749</v>
      </c>
    </row>
    <row r="20" spans="1:13" ht="20.25" customHeight="1" x14ac:dyDescent="0.15">
      <c r="A20" s="81" t="s">
        <v>31</v>
      </c>
      <c r="B20" s="82"/>
      <c r="C20" s="83"/>
      <c r="D20" s="10">
        <v>432</v>
      </c>
      <c r="E20" s="67">
        <v>945</v>
      </c>
      <c r="F20" s="68"/>
      <c r="G20" s="84" t="s">
        <v>32</v>
      </c>
      <c r="H20" s="85"/>
      <c r="I20" s="71">
        <v>1660</v>
      </c>
      <c r="J20" s="72"/>
      <c r="K20" s="9">
        <v>3291</v>
      </c>
    </row>
    <row r="21" spans="1:13" ht="20.25" customHeight="1" x14ac:dyDescent="0.15">
      <c r="A21" s="69" t="s">
        <v>33</v>
      </c>
      <c r="B21" s="89"/>
      <c r="C21" s="70"/>
      <c r="D21" s="10">
        <v>964</v>
      </c>
      <c r="E21" s="67">
        <v>2150</v>
      </c>
      <c r="F21" s="68"/>
      <c r="G21" s="90" t="s">
        <v>34</v>
      </c>
      <c r="H21" s="90"/>
      <c r="I21" s="71">
        <v>733</v>
      </c>
      <c r="J21" s="72"/>
      <c r="K21" s="9">
        <v>1361</v>
      </c>
    </row>
    <row r="22" spans="1:13" ht="20.25" customHeight="1" x14ac:dyDescent="0.15">
      <c r="A22" s="81" t="s">
        <v>35</v>
      </c>
      <c r="B22" s="82"/>
      <c r="C22" s="83"/>
      <c r="D22" s="10">
        <v>1016</v>
      </c>
      <c r="E22" s="67">
        <v>2421</v>
      </c>
      <c r="F22" s="68"/>
      <c r="G22" s="86" t="s">
        <v>36</v>
      </c>
      <c r="H22" s="86"/>
      <c r="I22" s="71">
        <v>2032</v>
      </c>
      <c r="J22" s="72"/>
      <c r="K22" s="11">
        <v>4594</v>
      </c>
      <c r="L22" s="12"/>
      <c r="M22" s="12"/>
    </row>
    <row r="23" spans="1:13" ht="15" customHeight="1" x14ac:dyDescent="0.15">
      <c r="A23" s="13" t="s">
        <v>37</v>
      </c>
      <c r="E23" s="12"/>
      <c r="F23" s="12"/>
      <c r="K23" s="14"/>
    </row>
    <row r="24" spans="1:13" ht="21" customHeight="1" x14ac:dyDescent="0.15">
      <c r="E24" s="15"/>
      <c r="F24" s="15"/>
      <c r="G24" s="15"/>
      <c r="H24" s="15"/>
      <c r="I24" s="15"/>
      <c r="J24" s="15"/>
      <c r="K24" s="16"/>
    </row>
    <row r="25" spans="1:13" ht="13.5" customHeight="1" x14ac:dyDescent="0.15">
      <c r="A25" s="36" t="s">
        <v>81</v>
      </c>
      <c r="B25" s="37"/>
      <c r="C25" s="95" t="s">
        <v>80</v>
      </c>
      <c r="D25" s="96"/>
      <c r="E25" s="96"/>
      <c r="F25" s="96"/>
      <c r="G25" s="96"/>
      <c r="H25" s="96"/>
      <c r="I25" s="96"/>
      <c r="J25" s="96"/>
      <c r="K25" s="87" t="s">
        <v>39</v>
      </c>
    </row>
    <row r="26" spans="1:13" ht="13.5" customHeight="1" x14ac:dyDescent="0.15">
      <c r="A26" s="40"/>
      <c r="B26" s="41"/>
      <c r="C26" s="40" t="s">
        <v>40</v>
      </c>
      <c r="D26" s="41"/>
      <c r="E26" s="102" t="s">
        <v>79</v>
      </c>
      <c r="F26" s="96"/>
      <c r="G26" s="96"/>
      <c r="H26" s="96"/>
      <c r="I26" s="96"/>
      <c r="J26" s="96"/>
      <c r="K26" s="88"/>
    </row>
    <row r="27" spans="1:13" ht="13.5" customHeight="1" x14ac:dyDescent="0.15">
      <c r="A27" s="38"/>
      <c r="B27" s="39"/>
      <c r="C27" s="38"/>
      <c r="D27" s="39"/>
      <c r="E27" s="102" t="s">
        <v>78</v>
      </c>
      <c r="F27" s="103"/>
      <c r="G27" s="95" t="s">
        <v>41</v>
      </c>
      <c r="H27" s="103"/>
      <c r="I27" s="95" t="s">
        <v>42</v>
      </c>
      <c r="J27" s="96"/>
      <c r="K27" s="17" t="s">
        <v>62</v>
      </c>
    </row>
    <row r="28" spans="1:13" ht="18.75" customHeight="1" x14ac:dyDescent="0.15">
      <c r="A28" s="98">
        <v>41711</v>
      </c>
      <c r="B28" s="99"/>
      <c r="C28" s="100">
        <f>ROUND(A28/C8,4)</f>
        <v>0.28620000000000001</v>
      </c>
      <c r="D28" s="101"/>
      <c r="E28" s="91">
        <v>26.1</v>
      </c>
      <c r="F28" s="92"/>
      <c r="G28" s="93">
        <v>25</v>
      </c>
      <c r="H28" s="94"/>
      <c r="I28" s="97">
        <v>20.100000000000001</v>
      </c>
      <c r="J28" s="92"/>
      <c r="K28" s="28">
        <v>3404</v>
      </c>
    </row>
    <row r="29" spans="1:13" ht="15" customHeight="1" x14ac:dyDescent="0.15">
      <c r="A29" s="13" t="s">
        <v>77</v>
      </c>
    </row>
    <row r="30" spans="1:13" ht="15" customHeight="1" x14ac:dyDescent="0.15">
      <c r="A30" s="13" t="s">
        <v>76</v>
      </c>
    </row>
    <row r="31" spans="1:13" ht="15" customHeight="1" x14ac:dyDescent="0.15">
      <c r="A31" s="13" t="s">
        <v>44</v>
      </c>
    </row>
    <row r="32" spans="1:13" ht="13.5" customHeight="1" x14ac:dyDescent="0.15">
      <c r="A32" s="13" t="s">
        <v>75</v>
      </c>
    </row>
    <row r="33" spans="1:11" ht="21" customHeight="1" x14ac:dyDescent="0.15"/>
    <row r="34" spans="1:11" ht="18" customHeight="1" x14ac:dyDescent="0.15">
      <c r="A34" s="118" t="s">
        <v>53</v>
      </c>
      <c r="B34" s="118"/>
      <c r="C34" s="57" t="s">
        <v>45</v>
      </c>
      <c r="D34" s="58"/>
      <c r="E34" s="58"/>
      <c r="F34" s="58"/>
      <c r="G34" s="58"/>
      <c r="H34" s="58"/>
      <c r="I34" s="36" t="s">
        <v>46</v>
      </c>
      <c r="J34" s="104"/>
      <c r="K34" s="27" t="s">
        <v>74</v>
      </c>
    </row>
    <row r="35" spans="1:11" ht="16.5" customHeight="1" x14ac:dyDescent="0.15">
      <c r="A35" s="118"/>
      <c r="B35" s="118"/>
      <c r="C35" s="57" t="s">
        <v>48</v>
      </c>
      <c r="D35" s="59"/>
      <c r="E35" s="57" t="s">
        <v>49</v>
      </c>
      <c r="F35" s="59"/>
      <c r="G35" s="57" t="s">
        <v>50</v>
      </c>
      <c r="H35" s="59"/>
      <c r="I35" s="38"/>
      <c r="J35" s="105"/>
      <c r="K35" s="26" t="s">
        <v>73</v>
      </c>
    </row>
    <row r="36" spans="1:11" ht="21" customHeight="1" x14ac:dyDescent="0.15">
      <c r="A36" s="114" t="s">
        <v>54</v>
      </c>
      <c r="B36" s="115"/>
      <c r="C36" s="110">
        <v>149702</v>
      </c>
      <c r="D36" s="116"/>
      <c r="E36" s="110">
        <v>70711</v>
      </c>
      <c r="F36" s="116"/>
      <c r="G36" s="110">
        <v>78991</v>
      </c>
      <c r="H36" s="116"/>
      <c r="I36" s="110">
        <v>59880</v>
      </c>
      <c r="J36" s="125"/>
      <c r="K36" s="123">
        <v>873.8</v>
      </c>
    </row>
    <row r="37" spans="1:11" ht="21.75" customHeight="1" x14ac:dyDescent="0.15">
      <c r="A37" s="118" t="s">
        <v>72</v>
      </c>
      <c r="B37" s="118"/>
      <c r="C37" s="119">
        <v>143888</v>
      </c>
      <c r="D37" s="120"/>
      <c r="E37" s="121" t="s">
        <v>71</v>
      </c>
      <c r="F37" s="121"/>
      <c r="G37" s="121" t="s">
        <v>71</v>
      </c>
      <c r="H37" s="121"/>
      <c r="I37" s="119">
        <v>59371</v>
      </c>
      <c r="J37" s="122"/>
      <c r="K37" s="124"/>
    </row>
    <row r="38" spans="1:11" ht="17.25" customHeight="1" x14ac:dyDescent="0.15">
      <c r="A38" s="112"/>
      <c r="B38" s="112"/>
      <c r="C38" s="112"/>
      <c r="D38" s="112"/>
      <c r="E38" s="112"/>
      <c r="F38" s="112"/>
      <c r="G38" s="112"/>
      <c r="H38" s="112"/>
      <c r="I38" s="112"/>
      <c r="J38" s="112"/>
      <c r="K38" s="112"/>
    </row>
    <row r="39" spans="1:11" ht="18.75" customHeight="1" x14ac:dyDescent="0.15">
      <c r="A39" s="25" t="s">
        <v>52</v>
      </c>
    </row>
    <row r="40" spans="1:11" ht="18.75" customHeight="1" x14ac:dyDescent="0.15">
      <c r="A40" s="25" t="s">
        <v>101</v>
      </c>
    </row>
    <row r="41" spans="1:11" ht="18.75" customHeight="1" x14ac:dyDescent="0.15">
      <c r="A41" s="117" t="s">
        <v>69</v>
      </c>
      <c r="B41" s="117"/>
      <c r="C41" s="117"/>
      <c r="D41" s="117"/>
      <c r="E41" s="117"/>
      <c r="F41" s="117"/>
      <c r="G41" s="117"/>
      <c r="H41" s="117"/>
      <c r="I41" s="117"/>
      <c r="J41" s="117"/>
      <c r="K41" s="117"/>
    </row>
  </sheetData>
  <mergeCells count="106">
    <mergeCell ref="A34:B35"/>
    <mergeCell ref="I36:J36"/>
    <mergeCell ref="I34:J35"/>
    <mergeCell ref="C35:D35"/>
    <mergeCell ref="E35:F35"/>
    <mergeCell ref="G35:H35"/>
    <mergeCell ref="C34:H34"/>
    <mergeCell ref="A38:K38"/>
    <mergeCell ref="A41:K41"/>
    <mergeCell ref="A36:B36"/>
    <mergeCell ref="C36:D36"/>
    <mergeCell ref="E36:F36"/>
    <mergeCell ref="G36:H36"/>
    <mergeCell ref="A37:B37"/>
    <mergeCell ref="C37:D37"/>
    <mergeCell ref="E37:F37"/>
    <mergeCell ref="G37:H37"/>
    <mergeCell ref="I37:J37"/>
    <mergeCell ref="K36:K37"/>
    <mergeCell ref="I12:J12"/>
    <mergeCell ref="I13:J13"/>
    <mergeCell ref="I14:J14"/>
    <mergeCell ref="I15:J15"/>
    <mergeCell ref="I16:J16"/>
    <mergeCell ref="I17:J17"/>
    <mergeCell ref="I18:J18"/>
    <mergeCell ref="E28:F28"/>
    <mergeCell ref="G28:H28"/>
    <mergeCell ref="C25:J25"/>
    <mergeCell ref="I28:J28"/>
    <mergeCell ref="I19:J19"/>
    <mergeCell ref="I20:J20"/>
    <mergeCell ref="I21:J21"/>
    <mergeCell ref="A22:C22"/>
    <mergeCell ref="E22:F22"/>
    <mergeCell ref="A28:B28"/>
    <mergeCell ref="C28:D28"/>
    <mergeCell ref="C26:D27"/>
    <mergeCell ref="E26:J26"/>
    <mergeCell ref="E27:F27"/>
    <mergeCell ref="G27:H27"/>
    <mergeCell ref="I27:J27"/>
    <mergeCell ref="G22:H22"/>
    <mergeCell ref="K25:K26"/>
    <mergeCell ref="I22:J22"/>
    <mergeCell ref="A25:B27"/>
    <mergeCell ref="A19:C19"/>
    <mergeCell ref="E19:F19"/>
    <mergeCell ref="G19:H19"/>
    <mergeCell ref="A21:C21"/>
    <mergeCell ref="E21:F21"/>
    <mergeCell ref="G21:H21"/>
    <mergeCell ref="A17:C17"/>
    <mergeCell ref="E17:F17"/>
    <mergeCell ref="G17:H17"/>
    <mergeCell ref="A16:C16"/>
    <mergeCell ref="E16:F16"/>
    <mergeCell ref="G16:H16"/>
    <mergeCell ref="A20:C20"/>
    <mergeCell ref="E20:F20"/>
    <mergeCell ref="G20:H20"/>
    <mergeCell ref="A18:C18"/>
    <mergeCell ref="E18:F18"/>
    <mergeCell ref="G18:H18"/>
    <mergeCell ref="A13:C13"/>
    <mergeCell ref="E13:F13"/>
    <mergeCell ref="G13:H13"/>
    <mergeCell ref="A12:C12"/>
    <mergeCell ref="E12:F12"/>
    <mergeCell ref="G12:H12"/>
    <mergeCell ref="A15:C15"/>
    <mergeCell ref="E15:F15"/>
    <mergeCell ref="G15:H15"/>
    <mergeCell ref="A14:C14"/>
    <mergeCell ref="E14:F14"/>
    <mergeCell ref="G14:H14"/>
    <mergeCell ref="J9:K9"/>
    <mergeCell ref="J6:K6"/>
    <mergeCell ref="J7:K7"/>
    <mergeCell ref="J8:K8"/>
    <mergeCell ref="A11:C11"/>
    <mergeCell ref="E11:F11"/>
    <mergeCell ref="G11:H11"/>
    <mergeCell ref="A9:B9"/>
    <mergeCell ref="C9:E9"/>
    <mergeCell ref="F9:G9"/>
    <mergeCell ref="H9:I9"/>
    <mergeCell ref="I11:J11"/>
    <mergeCell ref="A1:K1"/>
    <mergeCell ref="A3:K3"/>
    <mergeCell ref="C4:E4"/>
    <mergeCell ref="F4:G4"/>
    <mergeCell ref="H4:I5"/>
    <mergeCell ref="J4:K5"/>
    <mergeCell ref="C5:E5"/>
    <mergeCell ref="F5:G5"/>
    <mergeCell ref="A6:A8"/>
    <mergeCell ref="C6:E6"/>
    <mergeCell ref="F6:G6"/>
    <mergeCell ref="H6:I6"/>
    <mergeCell ref="C7:E7"/>
    <mergeCell ref="F7:G7"/>
    <mergeCell ref="H7:I7"/>
    <mergeCell ref="C8:E8"/>
    <mergeCell ref="F8:G8"/>
    <mergeCell ref="H8:I8"/>
  </mergeCells>
  <phoneticPr fontId="2"/>
  <printOptions horizontalCentered="1"/>
  <pageMargins left="0.2" right="0.2" top="0.51" bottom="0.51" header="0.51181102362204722" footer="0.51181102362204722"/>
  <pageSetup paperSize="9" scale="11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view="pageBreakPreview" zoomScale="115" zoomScaleNormal="100" zoomScaleSheetLayoutView="100" workbookViewId="0">
      <selection sqref="A1:K1"/>
    </sheetView>
  </sheetViews>
  <sheetFormatPr defaultRowHeight="13.5" x14ac:dyDescent="0.1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9" style="1"/>
    <col min="13" max="13" width="9.5" style="1" bestFit="1" customWidth="1"/>
    <col min="14" max="14" width="9" style="1"/>
    <col min="15" max="15" width="8.875" style="1" customWidth="1"/>
    <col min="16" max="16384" width="9" style="1"/>
  </cols>
  <sheetData>
    <row r="1" spans="1:12" ht="29.25" customHeight="1" x14ac:dyDescent="0.3">
      <c r="A1" s="30" t="s">
        <v>100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2" x14ac:dyDescent="0.15">
      <c r="A2" s="2"/>
      <c r="B2" s="2"/>
      <c r="C2" s="2"/>
      <c r="D2" s="2"/>
      <c r="E2" s="2"/>
      <c r="F2" s="2"/>
      <c r="G2" s="2"/>
      <c r="H2" s="2"/>
      <c r="K2" s="3"/>
    </row>
    <row r="3" spans="1:12" ht="16.5" customHeight="1" x14ac:dyDescent="0.15">
      <c r="A3" s="32" t="s">
        <v>99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2" ht="19.5" customHeight="1" x14ac:dyDescent="0.15">
      <c r="A4" s="4"/>
      <c r="B4" s="5"/>
      <c r="C4" s="33" t="s">
        <v>0</v>
      </c>
      <c r="D4" s="34"/>
      <c r="E4" s="35"/>
      <c r="F4" s="33" t="s">
        <v>1</v>
      </c>
      <c r="G4" s="35"/>
      <c r="H4" s="36" t="s">
        <v>2</v>
      </c>
      <c r="I4" s="37"/>
      <c r="J4" s="36" t="s">
        <v>3</v>
      </c>
      <c r="K4" s="37"/>
    </row>
    <row r="5" spans="1:12" ht="19.5" customHeight="1" x14ac:dyDescent="0.15">
      <c r="A5" s="6"/>
      <c r="B5" s="7"/>
      <c r="C5" s="42" t="s">
        <v>84</v>
      </c>
      <c r="D5" s="43"/>
      <c r="E5" s="44"/>
      <c r="F5" s="42" t="s">
        <v>83</v>
      </c>
      <c r="G5" s="44"/>
      <c r="H5" s="38"/>
      <c r="I5" s="39"/>
      <c r="J5" s="40"/>
      <c r="K5" s="41"/>
    </row>
    <row r="6" spans="1:12" ht="19.5" customHeight="1" x14ac:dyDescent="0.15">
      <c r="A6" s="45" t="s">
        <v>6</v>
      </c>
      <c r="B6" s="8" t="s">
        <v>7</v>
      </c>
      <c r="C6" s="48">
        <v>69222</v>
      </c>
      <c r="D6" s="49"/>
      <c r="E6" s="50"/>
      <c r="F6" s="51">
        <v>625</v>
      </c>
      <c r="G6" s="52"/>
      <c r="H6" s="53">
        <f>C6+F6</f>
        <v>69847</v>
      </c>
      <c r="I6" s="54"/>
      <c r="J6" s="56">
        <v>-628</v>
      </c>
      <c r="K6" s="56"/>
    </row>
    <row r="7" spans="1:12" ht="19.5" customHeight="1" x14ac:dyDescent="0.15">
      <c r="A7" s="46"/>
      <c r="B7" s="8" t="s">
        <v>8</v>
      </c>
      <c r="C7" s="48">
        <v>76374</v>
      </c>
      <c r="D7" s="49"/>
      <c r="E7" s="50"/>
      <c r="F7" s="51">
        <v>1047</v>
      </c>
      <c r="G7" s="52"/>
      <c r="H7" s="53">
        <f>C7+F7</f>
        <v>77421</v>
      </c>
      <c r="I7" s="54"/>
      <c r="J7" s="56">
        <v>-655</v>
      </c>
      <c r="K7" s="56"/>
    </row>
    <row r="8" spans="1:12" ht="19.5" customHeight="1" x14ac:dyDescent="0.15">
      <c r="A8" s="47"/>
      <c r="B8" s="8" t="s">
        <v>9</v>
      </c>
      <c r="C8" s="48">
        <f>C6+C7</f>
        <v>145596</v>
      </c>
      <c r="D8" s="49"/>
      <c r="E8" s="50"/>
      <c r="F8" s="51">
        <f>F6+F7</f>
        <v>1672</v>
      </c>
      <c r="G8" s="52"/>
      <c r="H8" s="53">
        <f>C8+F8</f>
        <v>147268</v>
      </c>
      <c r="I8" s="54"/>
      <c r="J8" s="56">
        <f>SUM(J6:K7)</f>
        <v>-1283</v>
      </c>
      <c r="K8" s="56"/>
    </row>
    <row r="9" spans="1:12" ht="19.5" customHeight="1" x14ac:dyDescent="0.15">
      <c r="A9" s="57" t="s">
        <v>10</v>
      </c>
      <c r="B9" s="59"/>
      <c r="C9" s="61">
        <v>66210</v>
      </c>
      <c r="D9" s="62"/>
      <c r="E9" s="63"/>
      <c r="F9" s="64">
        <v>837</v>
      </c>
      <c r="G9" s="65"/>
      <c r="H9" s="53">
        <f>C9+F9</f>
        <v>67047</v>
      </c>
      <c r="I9" s="54"/>
      <c r="J9" s="55">
        <v>-101</v>
      </c>
      <c r="K9" s="55"/>
    </row>
    <row r="10" spans="1:12" ht="10.5" customHeight="1" x14ac:dyDescent="0.15"/>
    <row r="11" spans="1:12" ht="19.5" customHeight="1" x14ac:dyDescent="0.15">
      <c r="A11" s="57" t="s">
        <v>11</v>
      </c>
      <c r="B11" s="58"/>
      <c r="C11" s="59"/>
      <c r="D11" s="8" t="s">
        <v>10</v>
      </c>
      <c r="E11" s="57" t="s">
        <v>12</v>
      </c>
      <c r="F11" s="59"/>
      <c r="G11" s="60" t="s">
        <v>11</v>
      </c>
      <c r="H11" s="60"/>
      <c r="I11" s="60" t="s">
        <v>82</v>
      </c>
      <c r="J11" s="60"/>
      <c r="K11" s="8" t="s">
        <v>14</v>
      </c>
    </row>
    <row r="12" spans="1:12" ht="20.25" customHeight="1" x14ac:dyDescent="0.15">
      <c r="A12" s="66" t="s">
        <v>15</v>
      </c>
      <c r="B12" s="66"/>
      <c r="C12" s="66"/>
      <c r="D12" s="24">
        <v>5321</v>
      </c>
      <c r="E12" s="71">
        <v>11439</v>
      </c>
      <c r="F12" s="72"/>
      <c r="G12" s="69" t="s">
        <v>16</v>
      </c>
      <c r="H12" s="70"/>
      <c r="I12" s="71">
        <v>700</v>
      </c>
      <c r="J12" s="72"/>
      <c r="K12" s="9">
        <v>1495</v>
      </c>
    </row>
    <row r="13" spans="1:12" ht="20.25" customHeight="1" x14ac:dyDescent="0.15">
      <c r="A13" s="66" t="s">
        <v>17</v>
      </c>
      <c r="B13" s="66"/>
      <c r="C13" s="66"/>
      <c r="D13" s="10">
        <v>4678</v>
      </c>
      <c r="E13" s="67">
        <v>11293</v>
      </c>
      <c r="F13" s="68"/>
      <c r="G13" s="69" t="s">
        <v>18</v>
      </c>
      <c r="H13" s="70"/>
      <c r="I13" s="71">
        <v>724</v>
      </c>
      <c r="J13" s="72"/>
      <c r="K13" s="9">
        <v>1635</v>
      </c>
    </row>
    <row r="14" spans="1:12" ht="20.25" customHeight="1" x14ac:dyDescent="0.15">
      <c r="A14" s="76" t="s">
        <v>19</v>
      </c>
      <c r="B14" s="77"/>
      <c r="C14" s="78"/>
      <c r="D14" s="10">
        <v>12607</v>
      </c>
      <c r="E14" s="67">
        <v>26323</v>
      </c>
      <c r="F14" s="68"/>
      <c r="G14" s="69" t="s">
        <v>20</v>
      </c>
      <c r="H14" s="70"/>
      <c r="I14" s="71">
        <v>327</v>
      </c>
      <c r="J14" s="72"/>
      <c r="K14" s="9">
        <v>671</v>
      </c>
      <c r="L14" s="2"/>
    </row>
    <row r="15" spans="1:12" ht="20.25" customHeight="1" x14ac:dyDescent="0.15">
      <c r="A15" s="73" t="s">
        <v>21</v>
      </c>
      <c r="B15" s="74"/>
      <c r="C15" s="75"/>
      <c r="D15" s="10">
        <v>987</v>
      </c>
      <c r="E15" s="67">
        <v>2053</v>
      </c>
      <c r="F15" s="68"/>
      <c r="G15" s="69" t="s">
        <v>22</v>
      </c>
      <c r="H15" s="70"/>
      <c r="I15" s="71">
        <v>2158</v>
      </c>
      <c r="J15" s="72"/>
      <c r="K15" s="9">
        <v>5012</v>
      </c>
    </row>
    <row r="16" spans="1:12" ht="20.25" customHeight="1" x14ac:dyDescent="0.15">
      <c r="A16" s="73" t="s">
        <v>23</v>
      </c>
      <c r="B16" s="74"/>
      <c r="C16" s="75"/>
      <c r="D16" s="10">
        <v>4721</v>
      </c>
      <c r="E16" s="67">
        <v>9463</v>
      </c>
      <c r="F16" s="68"/>
      <c r="G16" s="79" t="s">
        <v>24</v>
      </c>
      <c r="H16" s="80"/>
      <c r="I16" s="71">
        <v>3761</v>
      </c>
      <c r="J16" s="72"/>
      <c r="K16" s="9">
        <v>8899</v>
      </c>
    </row>
    <row r="17" spans="1:13" ht="20.25" customHeight="1" x14ac:dyDescent="0.15">
      <c r="A17" s="73" t="s">
        <v>25</v>
      </c>
      <c r="B17" s="74"/>
      <c r="C17" s="75"/>
      <c r="D17" s="10">
        <v>5716</v>
      </c>
      <c r="E17" s="67">
        <v>12719</v>
      </c>
      <c r="F17" s="68"/>
      <c r="G17" s="79" t="s">
        <v>26</v>
      </c>
      <c r="H17" s="80"/>
      <c r="I17" s="71">
        <v>4758</v>
      </c>
      <c r="J17" s="72"/>
      <c r="K17" s="9">
        <v>11013</v>
      </c>
    </row>
    <row r="18" spans="1:13" ht="20.25" customHeight="1" x14ac:dyDescent="0.15">
      <c r="A18" s="73" t="s">
        <v>27</v>
      </c>
      <c r="B18" s="74"/>
      <c r="C18" s="75"/>
      <c r="D18" s="10">
        <v>6043</v>
      </c>
      <c r="E18" s="67">
        <v>13669</v>
      </c>
      <c r="F18" s="68"/>
      <c r="G18" s="79" t="s">
        <v>28</v>
      </c>
      <c r="H18" s="80"/>
      <c r="I18" s="71">
        <v>594</v>
      </c>
      <c r="J18" s="72"/>
      <c r="K18" s="9">
        <v>1137</v>
      </c>
    </row>
    <row r="19" spans="1:13" ht="20.25" customHeight="1" x14ac:dyDescent="0.15">
      <c r="A19" s="81" t="s">
        <v>29</v>
      </c>
      <c r="B19" s="82"/>
      <c r="C19" s="83"/>
      <c r="D19" s="10">
        <v>193</v>
      </c>
      <c r="E19" s="67">
        <v>284</v>
      </c>
      <c r="F19" s="68"/>
      <c r="G19" s="84" t="s">
        <v>30</v>
      </c>
      <c r="H19" s="85"/>
      <c r="I19" s="71">
        <v>6088</v>
      </c>
      <c r="J19" s="72"/>
      <c r="K19" s="9">
        <v>13745</v>
      </c>
    </row>
    <row r="20" spans="1:13" ht="20.25" customHeight="1" x14ac:dyDescent="0.15">
      <c r="A20" s="81" t="s">
        <v>31</v>
      </c>
      <c r="B20" s="82"/>
      <c r="C20" s="83"/>
      <c r="D20" s="10">
        <v>434</v>
      </c>
      <c r="E20" s="67">
        <v>948</v>
      </c>
      <c r="F20" s="68"/>
      <c r="G20" s="84" t="s">
        <v>32</v>
      </c>
      <c r="H20" s="85"/>
      <c r="I20" s="71">
        <v>1660</v>
      </c>
      <c r="J20" s="72"/>
      <c r="K20" s="9">
        <v>3279</v>
      </c>
    </row>
    <row r="21" spans="1:13" ht="20.25" customHeight="1" x14ac:dyDescent="0.15">
      <c r="A21" s="69" t="s">
        <v>33</v>
      </c>
      <c r="B21" s="89"/>
      <c r="C21" s="70"/>
      <c r="D21" s="10">
        <v>963</v>
      </c>
      <c r="E21" s="67">
        <v>2147</v>
      </c>
      <c r="F21" s="68"/>
      <c r="G21" s="90" t="s">
        <v>34</v>
      </c>
      <c r="H21" s="90"/>
      <c r="I21" s="71">
        <v>731</v>
      </c>
      <c r="J21" s="72"/>
      <c r="K21" s="9">
        <v>1360</v>
      </c>
    </row>
    <row r="22" spans="1:13" ht="20.25" customHeight="1" x14ac:dyDescent="0.15">
      <c r="A22" s="81" t="s">
        <v>35</v>
      </c>
      <c r="B22" s="82"/>
      <c r="C22" s="83"/>
      <c r="D22" s="10">
        <v>1015</v>
      </c>
      <c r="E22" s="67">
        <v>2423</v>
      </c>
      <c r="F22" s="68"/>
      <c r="G22" s="86" t="s">
        <v>36</v>
      </c>
      <c r="H22" s="86"/>
      <c r="I22" s="71">
        <v>2031</v>
      </c>
      <c r="J22" s="72"/>
      <c r="K22" s="11">
        <v>4589</v>
      </c>
      <c r="L22" s="12"/>
      <c r="M22" s="12"/>
    </row>
    <row r="23" spans="1:13" ht="15" customHeight="1" x14ac:dyDescent="0.15">
      <c r="A23" s="13" t="s">
        <v>37</v>
      </c>
      <c r="E23" s="12"/>
      <c r="F23" s="12"/>
      <c r="K23" s="14"/>
    </row>
    <row r="24" spans="1:13" ht="21" customHeight="1" x14ac:dyDescent="0.15">
      <c r="E24" s="15"/>
      <c r="F24" s="15"/>
      <c r="G24" s="15"/>
      <c r="H24" s="15"/>
      <c r="I24" s="15"/>
      <c r="J24" s="15"/>
      <c r="K24" s="16"/>
    </row>
    <row r="25" spans="1:13" s="20" customFormat="1" ht="13.5" customHeight="1" x14ac:dyDescent="0.15">
      <c r="A25" s="36" t="s">
        <v>81</v>
      </c>
      <c r="B25" s="37"/>
      <c r="C25" s="57" t="s">
        <v>80</v>
      </c>
      <c r="D25" s="58"/>
      <c r="E25" s="58"/>
      <c r="F25" s="58"/>
      <c r="G25" s="58"/>
      <c r="H25" s="58"/>
      <c r="I25" s="58"/>
      <c r="J25" s="58"/>
      <c r="K25" s="87" t="s">
        <v>39</v>
      </c>
    </row>
    <row r="26" spans="1:13" s="20" customFormat="1" ht="13.5" customHeight="1" x14ac:dyDescent="0.15">
      <c r="A26" s="40"/>
      <c r="B26" s="41"/>
      <c r="C26" s="40" t="s">
        <v>40</v>
      </c>
      <c r="D26" s="41"/>
      <c r="E26" s="133" t="s">
        <v>79</v>
      </c>
      <c r="F26" s="58"/>
      <c r="G26" s="58"/>
      <c r="H26" s="58"/>
      <c r="I26" s="58"/>
      <c r="J26" s="58"/>
      <c r="K26" s="88"/>
    </row>
    <row r="27" spans="1:13" s="20" customFormat="1" ht="13.5" customHeight="1" x14ac:dyDescent="0.15">
      <c r="A27" s="38"/>
      <c r="B27" s="39"/>
      <c r="C27" s="38"/>
      <c r="D27" s="39"/>
      <c r="E27" s="133" t="s">
        <v>78</v>
      </c>
      <c r="F27" s="59"/>
      <c r="G27" s="57" t="s">
        <v>41</v>
      </c>
      <c r="H27" s="59"/>
      <c r="I27" s="57" t="s">
        <v>42</v>
      </c>
      <c r="J27" s="58"/>
      <c r="K27" s="17" t="s">
        <v>62</v>
      </c>
    </row>
    <row r="28" spans="1:13" s="20" customFormat="1" ht="18.75" customHeight="1" x14ac:dyDescent="0.15">
      <c r="A28" s="67">
        <v>41695</v>
      </c>
      <c r="B28" s="68"/>
      <c r="C28" s="131">
        <f>ROUND(A28/C8,4)</f>
        <v>0.28639999999999999</v>
      </c>
      <c r="D28" s="132"/>
      <c r="E28" s="134">
        <v>26.1</v>
      </c>
      <c r="F28" s="135"/>
      <c r="G28" s="136">
        <v>25</v>
      </c>
      <c r="H28" s="137"/>
      <c r="I28" s="138">
        <v>20.100000000000001</v>
      </c>
      <c r="J28" s="135"/>
      <c r="K28" s="18">
        <v>3418</v>
      </c>
    </row>
    <row r="29" spans="1:13" s="20" customFormat="1" ht="15" customHeight="1" x14ac:dyDescent="0.15">
      <c r="A29" s="19" t="s">
        <v>77</v>
      </c>
    </row>
    <row r="30" spans="1:13" s="20" customFormat="1" ht="15" customHeight="1" x14ac:dyDescent="0.15">
      <c r="A30" s="19" t="s">
        <v>76</v>
      </c>
    </row>
    <row r="31" spans="1:13" s="20" customFormat="1" ht="15" customHeight="1" x14ac:dyDescent="0.15">
      <c r="A31" s="19" t="s">
        <v>44</v>
      </c>
    </row>
    <row r="32" spans="1:13" s="20" customFormat="1" ht="13.5" customHeight="1" x14ac:dyDescent="0.15">
      <c r="A32" s="19" t="s">
        <v>75</v>
      </c>
    </row>
    <row r="33" spans="1:11" s="20" customFormat="1" ht="21" customHeight="1" x14ac:dyDescent="0.15"/>
    <row r="34" spans="1:11" s="20" customFormat="1" ht="18" customHeight="1" x14ac:dyDescent="0.15">
      <c r="A34" s="118" t="s">
        <v>53</v>
      </c>
      <c r="B34" s="118"/>
      <c r="C34" s="57" t="s">
        <v>45</v>
      </c>
      <c r="D34" s="58"/>
      <c r="E34" s="58"/>
      <c r="F34" s="58"/>
      <c r="G34" s="58"/>
      <c r="H34" s="58"/>
      <c r="I34" s="36" t="s">
        <v>46</v>
      </c>
      <c r="J34" s="104"/>
      <c r="K34" s="21" t="s">
        <v>74</v>
      </c>
    </row>
    <row r="35" spans="1:11" s="20" customFormat="1" ht="16.5" customHeight="1" x14ac:dyDescent="0.15">
      <c r="A35" s="118"/>
      <c r="B35" s="118"/>
      <c r="C35" s="57" t="s">
        <v>48</v>
      </c>
      <c r="D35" s="59"/>
      <c r="E35" s="57" t="s">
        <v>49</v>
      </c>
      <c r="F35" s="59"/>
      <c r="G35" s="57" t="s">
        <v>50</v>
      </c>
      <c r="H35" s="59"/>
      <c r="I35" s="38"/>
      <c r="J35" s="105"/>
      <c r="K35" s="22" t="s">
        <v>73</v>
      </c>
    </row>
    <row r="36" spans="1:11" s="20" customFormat="1" ht="21" customHeight="1" x14ac:dyDescent="0.15">
      <c r="A36" s="114" t="s">
        <v>54</v>
      </c>
      <c r="B36" s="115"/>
      <c r="C36" s="71">
        <v>149702</v>
      </c>
      <c r="D36" s="72"/>
      <c r="E36" s="71">
        <v>70711</v>
      </c>
      <c r="F36" s="72"/>
      <c r="G36" s="71">
        <v>78991</v>
      </c>
      <c r="H36" s="72"/>
      <c r="I36" s="71">
        <v>59880</v>
      </c>
      <c r="J36" s="127"/>
      <c r="K36" s="123">
        <v>873.8</v>
      </c>
    </row>
    <row r="37" spans="1:11" s="20" customFormat="1" ht="21.75" customHeight="1" x14ac:dyDescent="0.15">
      <c r="A37" s="118" t="s">
        <v>72</v>
      </c>
      <c r="B37" s="118"/>
      <c r="C37" s="67">
        <v>143888</v>
      </c>
      <c r="D37" s="68"/>
      <c r="E37" s="130" t="s">
        <v>71</v>
      </c>
      <c r="F37" s="130"/>
      <c r="G37" s="130" t="s">
        <v>71</v>
      </c>
      <c r="H37" s="130"/>
      <c r="I37" s="67">
        <v>59371</v>
      </c>
      <c r="J37" s="126"/>
      <c r="K37" s="124"/>
    </row>
    <row r="38" spans="1:11" s="20" customFormat="1" ht="17.25" customHeight="1" x14ac:dyDescent="0.15">
      <c r="A38" s="128"/>
      <c r="B38" s="128"/>
      <c r="C38" s="128"/>
      <c r="D38" s="128"/>
      <c r="E38" s="128"/>
      <c r="F38" s="128"/>
      <c r="G38" s="128"/>
      <c r="H38" s="128"/>
      <c r="I38" s="128"/>
      <c r="J38" s="128"/>
      <c r="K38" s="128"/>
    </row>
    <row r="39" spans="1:11" s="20" customFormat="1" ht="18.75" customHeight="1" x14ac:dyDescent="0.15">
      <c r="A39" s="23" t="s">
        <v>52</v>
      </c>
    </row>
    <row r="40" spans="1:11" s="20" customFormat="1" ht="18.75" customHeight="1" x14ac:dyDescent="0.15">
      <c r="A40" s="23" t="s">
        <v>70</v>
      </c>
    </row>
    <row r="41" spans="1:11" s="20" customFormat="1" ht="18.75" customHeight="1" x14ac:dyDescent="0.15">
      <c r="A41" s="129" t="s">
        <v>69</v>
      </c>
      <c r="B41" s="129"/>
      <c r="C41" s="129"/>
      <c r="D41" s="129"/>
      <c r="E41" s="129"/>
      <c r="F41" s="129"/>
      <c r="G41" s="129"/>
      <c r="H41" s="129"/>
      <c r="I41" s="129"/>
      <c r="J41" s="129"/>
      <c r="K41" s="129"/>
    </row>
  </sheetData>
  <mergeCells count="106">
    <mergeCell ref="A1:K1"/>
    <mergeCell ref="A3:K3"/>
    <mergeCell ref="C4:E4"/>
    <mergeCell ref="F4:G4"/>
    <mergeCell ref="H4:I5"/>
    <mergeCell ref="J4:K5"/>
    <mergeCell ref="C5:E5"/>
    <mergeCell ref="F5:G5"/>
    <mergeCell ref="J6:K6"/>
    <mergeCell ref="J7:K7"/>
    <mergeCell ref="J8:K8"/>
    <mergeCell ref="A6:A8"/>
    <mergeCell ref="C6:E6"/>
    <mergeCell ref="F6:G6"/>
    <mergeCell ref="H6:I6"/>
    <mergeCell ref="C7:E7"/>
    <mergeCell ref="F7:G7"/>
    <mergeCell ref="H7:I7"/>
    <mergeCell ref="I11:J11"/>
    <mergeCell ref="C8:E8"/>
    <mergeCell ref="F8:G8"/>
    <mergeCell ref="H8:I8"/>
    <mergeCell ref="J9:K9"/>
    <mergeCell ref="A9:B9"/>
    <mergeCell ref="C9:E9"/>
    <mergeCell ref="F9:G9"/>
    <mergeCell ref="H9:I9"/>
    <mergeCell ref="A13:C13"/>
    <mergeCell ref="E13:F13"/>
    <mergeCell ref="G13:H13"/>
    <mergeCell ref="A12:C12"/>
    <mergeCell ref="E12:F12"/>
    <mergeCell ref="G12:H12"/>
    <mergeCell ref="A11:C11"/>
    <mergeCell ref="E11:F11"/>
    <mergeCell ref="G11:H11"/>
    <mergeCell ref="K25:K26"/>
    <mergeCell ref="I22:J22"/>
    <mergeCell ref="A25:B27"/>
    <mergeCell ref="A19:C19"/>
    <mergeCell ref="E19:F19"/>
    <mergeCell ref="G19:H19"/>
    <mergeCell ref="A21:C21"/>
    <mergeCell ref="E21:F21"/>
    <mergeCell ref="G21:H21"/>
    <mergeCell ref="A20:C20"/>
    <mergeCell ref="I12:J12"/>
    <mergeCell ref="I13:J13"/>
    <mergeCell ref="I14:J14"/>
    <mergeCell ref="I15:J15"/>
    <mergeCell ref="A22:C22"/>
    <mergeCell ref="E22:F22"/>
    <mergeCell ref="G22:H22"/>
    <mergeCell ref="E20:F20"/>
    <mergeCell ref="G20:H20"/>
    <mergeCell ref="A18:C18"/>
    <mergeCell ref="E18:F18"/>
    <mergeCell ref="G18:H18"/>
    <mergeCell ref="A17:C17"/>
    <mergeCell ref="E17:F17"/>
    <mergeCell ref="G17:H17"/>
    <mergeCell ref="A16:C16"/>
    <mergeCell ref="E16:F16"/>
    <mergeCell ref="G16:H16"/>
    <mergeCell ref="A15:C15"/>
    <mergeCell ref="E15:F15"/>
    <mergeCell ref="G15:H15"/>
    <mergeCell ref="A14:C14"/>
    <mergeCell ref="E14:F14"/>
    <mergeCell ref="G14:H14"/>
    <mergeCell ref="A28:B28"/>
    <mergeCell ref="C28:D28"/>
    <mergeCell ref="C26:D27"/>
    <mergeCell ref="E26:J26"/>
    <mergeCell ref="E27:F27"/>
    <mergeCell ref="G27:H27"/>
    <mergeCell ref="I27:J27"/>
    <mergeCell ref="I16:J16"/>
    <mergeCell ref="I17:J17"/>
    <mergeCell ref="I18:J18"/>
    <mergeCell ref="E28:F28"/>
    <mergeCell ref="G28:H28"/>
    <mergeCell ref="C25:J25"/>
    <mergeCell ref="I28:J28"/>
    <mergeCell ref="I19:J19"/>
    <mergeCell ref="I20:J20"/>
    <mergeCell ref="I21:J21"/>
    <mergeCell ref="A38:K38"/>
    <mergeCell ref="A41:K41"/>
    <mergeCell ref="A36:B36"/>
    <mergeCell ref="C36:D36"/>
    <mergeCell ref="E36:F36"/>
    <mergeCell ref="G36:H36"/>
    <mergeCell ref="A37:B37"/>
    <mergeCell ref="C37:D37"/>
    <mergeCell ref="E37:F37"/>
    <mergeCell ref="G37:H37"/>
    <mergeCell ref="I37:J37"/>
    <mergeCell ref="K36:K37"/>
    <mergeCell ref="A34:B35"/>
    <mergeCell ref="I36:J36"/>
    <mergeCell ref="I34:J35"/>
    <mergeCell ref="C35:D35"/>
    <mergeCell ref="E35:F35"/>
    <mergeCell ref="G35:H35"/>
    <mergeCell ref="C34:H34"/>
  </mergeCells>
  <phoneticPr fontId="2"/>
  <printOptions horizontalCentered="1"/>
  <pageMargins left="0.2" right="0.2" top="0.51" bottom="0.51" header="0.51181102362204722" footer="0.51181102362204722"/>
  <pageSetup paperSize="9" scale="1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view="pageBreakPreview" zoomScale="115" zoomScaleNormal="100" zoomScaleSheetLayoutView="100" workbookViewId="0">
      <selection sqref="A1:K1"/>
    </sheetView>
  </sheetViews>
  <sheetFormatPr defaultRowHeight="13.5" x14ac:dyDescent="0.1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9" style="1"/>
    <col min="13" max="13" width="9.5" style="1" bestFit="1" customWidth="1"/>
    <col min="14" max="14" width="9" style="1"/>
    <col min="15" max="15" width="8.875" style="1" customWidth="1"/>
    <col min="16" max="16384" width="9" style="1"/>
  </cols>
  <sheetData>
    <row r="1" spans="1:12" ht="29.25" customHeight="1" x14ac:dyDescent="0.3">
      <c r="A1" s="30" t="s">
        <v>98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2" x14ac:dyDescent="0.15">
      <c r="A2" s="2"/>
      <c r="B2" s="2"/>
      <c r="C2" s="2"/>
      <c r="D2" s="2"/>
      <c r="E2" s="2"/>
      <c r="F2" s="2"/>
      <c r="G2" s="2"/>
      <c r="H2" s="2"/>
      <c r="K2" s="3"/>
    </row>
    <row r="3" spans="1:12" ht="16.5" customHeight="1" x14ac:dyDescent="0.15">
      <c r="A3" s="32" t="s">
        <v>97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2" ht="19.5" customHeight="1" x14ac:dyDescent="0.15">
      <c r="A4" s="4"/>
      <c r="B4" s="5"/>
      <c r="C4" s="33" t="s">
        <v>0</v>
      </c>
      <c r="D4" s="34"/>
      <c r="E4" s="35"/>
      <c r="F4" s="33" t="s">
        <v>1</v>
      </c>
      <c r="G4" s="35"/>
      <c r="H4" s="36" t="s">
        <v>2</v>
      </c>
      <c r="I4" s="37"/>
      <c r="J4" s="36" t="s">
        <v>3</v>
      </c>
      <c r="K4" s="37"/>
    </row>
    <row r="5" spans="1:12" ht="19.5" customHeight="1" x14ac:dyDescent="0.15">
      <c r="A5" s="6"/>
      <c r="B5" s="7"/>
      <c r="C5" s="42" t="s">
        <v>84</v>
      </c>
      <c r="D5" s="43"/>
      <c r="E5" s="44"/>
      <c r="F5" s="42" t="s">
        <v>83</v>
      </c>
      <c r="G5" s="44"/>
      <c r="H5" s="38"/>
      <c r="I5" s="39"/>
      <c r="J5" s="40"/>
      <c r="K5" s="41"/>
    </row>
    <row r="6" spans="1:12" ht="19.5" customHeight="1" x14ac:dyDescent="0.15">
      <c r="A6" s="45" t="s">
        <v>6</v>
      </c>
      <c r="B6" s="8" t="s">
        <v>7</v>
      </c>
      <c r="C6" s="48">
        <v>68860</v>
      </c>
      <c r="D6" s="49"/>
      <c r="E6" s="50"/>
      <c r="F6" s="51">
        <v>641</v>
      </c>
      <c r="G6" s="52"/>
      <c r="H6" s="53">
        <f>C6+F6</f>
        <v>69501</v>
      </c>
      <c r="I6" s="54"/>
      <c r="J6" s="56">
        <v>-540</v>
      </c>
      <c r="K6" s="56"/>
    </row>
    <row r="7" spans="1:12" ht="19.5" customHeight="1" x14ac:dyDescent="0.15">
      <c r="A7" s="46"/>
      <c r="B7" s="8" t="s">
        <v>8</v>
      </c>
      <c r="C7" s="48">
        <v>76135</v>
      </c>
      <c r="D7" s="49"/>
      <c r="E7" s="50"/>
      <c r="F7" s="51">
        <v>1041</v>
      </c>
      <c r="G7" s="52"/>
      <c r="H7" s="53">
        <f>C7+F7</f>
        <v>77176</v>
      </c>
      <c r="I7" s="54"/>
      <c r="J7" s="56">
        <v>-606</v>
      </c>
      <c r="K7" s="56"/>
    </row>
    <row r="8" spans="1:12" ht="19.5" customHeight="1" x14ac:dyDescent="0.15">
      <c r="A8" s="47"/>
      <c r="B8" s="8" t="s">
        <v>9</v>
      </c>
      <c r="C8" s="48">
        <f>C6+C7</f>
        <v>144995</v>
      </c>
      <c r="D8" s="49"/>
      <c r="E8" s="50"/>
      <c r="F8" s="51">
        <f>F6+F7</f>
        <v>1682</v>
      </c>
      <c r="G8" s="52"/>
      <c r="H8" s="53">
        <f>C8+F8</f>
        <v>146677</v>
      </c>
      <c r="I8" s="54"/>
      <c r="J8" s="56">
        <f>SUM(J6:K7)</f>
        <v>-1146</v>
      </c>
      <c r="K8" s="56"/>
    </row>
    <row r="9" spans="1:12" ht="19.5" customHeight="1" x14ac:dyDescent="0.15">
      <c r="A9" s="57" t="s">
        <v>10</v>
      </c>
      <c r="B9" s="59"/>
      <c r="C9" s="61">
        <v>66168</v>
      </c>
      <c r="D9" s="62"/>
      <c r="E9" s="63"/>
      <c r="F9" s="64">
        <v>847</v>
      </c>
      <c r="G9" s="65"/>
      <c r="H9" s="53">
        <f>C9+F9</f>
        <v>67015</v>
      </c>
      <c r="I9" s="54"/>
      <c r="J9" s="55">
        <v>-42</v>
      </c>
      <c r="K9" s="55"/>
    </row>
    <row r="10" spans="1:12" ht="10.5" customHeight="1" x14ac:dyDescent="0.15"/>
    <row r="11" spans="1:12" ht="19.5" customHeight="1" x14ac:dyDescent="0.15">
      <c r="A11" s="57" t="s">
        <v>11</v>
      </c>
      <c r="B11" s="58"/>
      <c r="C11" s="59"/>
      <c r="D11" s="8" t="s">
        <v>10</v>
      </c>
      <c r="E11" s="57" t="s">
        <v>12</v>
      </c>
      <c r="F11" s="59"/>
      <c r="G11" s="60" t="s">
        <v>11</v>
      </c>
      <c r="H11" s="60"/>
      <c r="I11" s="60" t="s">
        <v>82</v>
      </c>
      <c r="J11" s="60"/>
      <c r="K11" s="8" t="s">
        <v>14</v>
      </c>
    </row>
    <row r="12" spans="1:12" ht="20.25" customHeight="1" x14ac:dyDescent="0.15">
      <c r="A12" s="66" t="s">
        <v>15</v>
      </c>
      <c r="B12" s="66"/>
      <c r="C12" s="66"/>
      <c r="D12" s="24">
        <v>5308</v>
      </c>
      <c r="E12" s="71">
        <v>11406</v>
      </c>
      <c r="F12" s="72"/>
      <c r="G12" s="69" t="s">
        <v>16</v>
      </c>
      <c r="H12" s="70"/>
      <c r="I12" s="71">
        <v>700</v>
      </c>
      <c r="J12" s="72"/>
      <c r="K12" s="9">
        <v>1493</v>
      </c>
    </row>
    <row r="13" spans="1:12" ht="20.25" customHeight="1" x14ac:dyDescent="0.15">
      <c r="A13" s="66" t="s">
        <v>17</v>
      </c>
      <c r="B13" s="66"/>
      <c r="C13" s="66"/>
      <c r="D13" s="10">
        <v>4669</v>
      </c>
      <c r="E13" s="67">
        <v>11219</v>
      </c>
      <c r="F13" s="68"/>
      <c r="G13" s="69" t="s">
        <v>18</v>
      </c>
      <c r="H13" s="70"/>
      <c r="I13" s="71">
        <v>726</v>
      </c>
      <c r="J13" s="72"/>
      <c r="K13" s="9">
        <v>1632</v>
      </c>
    </row>
    <row r="14" spans="1:12" ht="20.25" customHeight="1" x14ac:dyDescent="0.15">
      <c r="A14" s="76" t="s">
        <v>19</v>
      </c>
      <c r="B14" s="77"/>
      <c r="C14" s="78"/>
      <c r="D14" s="10">
        <v>12616</v>
      </c>
      <c r="E14" s="67">
        <v>26206</v>
      </c>
      <c r="F14" s="68"/>
      <c r="G14" s="69" t="s">
        <v>20</v>
      </c>
      <c r="H14" s="70"/>
      <c r="I14" s="71">
        <v>325</v>
      </c>
      <c r="J14" s="72"/>
      <c r="K14" s="9">
        <v>666</v>
      </c>
      <c r="L14" s="2"/>
    </row>
    <row r="15" spans="1:12" ht="20.25" customHeight="1" x14ac:dyDescent="0.15">
      <c r="A15" s="73" t="s">
        <v>21</v>
      </c>
      <c r="B15" s="74"/>
      <c r="C15" s="75"/>
      <c r="D15" s="10">
        <v>981</v>
      </c>
      <c r="E15" s="67">
        <v>2034</v>
      </c>
      <c r="F15" s="68"/>
      <c r="G15" s="69" t="s">
        <v>22</v>
      </c>
      <c r="H15" s="70"/>
      <c r="I15" s="71">
        <v>2152</v>
      </c>
      <c r="J15" s="72"/>
      <c r="K15" s="9">
        <v>4979</v>
      </c>
    </row>
    <row r="16" spans="1:12" ht="20.25" customHeight="1" x14ac:dyDescent="0.15">
      <c r="A16" s="73" t="s">
        <v>23</v>
      </c>
      <c r="B16" s="74"/>
      <c r="C16" s="75"/>
      <c r="D16" s="10">
        <v>4713</v>
      </c>
      <c r="E16" s="67">
        <v>9423</v>
      </c>
      <c r="F16" s="68"/>
      <c r="G16" s="79" t="s">
        <v>24</v>
      </c>
      <c r="H16" s="80"/>
      <c r="I16" s="71">
        <v>3770</v>
      </c>
      <c r="J16" s="72"/>
      <c r="K16" s="9">
        <v>8877</v>
      </c>
    </row>
    <row r="17" spans="1:13" ht="20.25" customHeight="1" x14ac:dyDescent="0.15">
      <c r="A17" s="73" t="s">
        <v>25</v>
      </c>
      <c r="B17" s="74"/>
      <c r="C17" s="75"/>
      <c r="D17" s="10">
        <v>5703</v>
      </c>
      <c r="E17" s="67">
        <v>12668</v>
      </c>
      <c r="F17" s="68"/>
      <c r="G17" s="79" t="s">
        <v>26</v>
      </c>
      <c r="H17" s="80"/>
      <c r="I17" s="71">
        <v>4770</v>
      </c>
      <c r="J17" s="72"/>
      <c r="K17" s="9">
        <v>10984</v>
      </c>
    </row>
    <row r="18" spans="1:13" ht="20.25" customHeight="1" x14ac:dyDescent="0.15">
      <c r="A18" s="73" t="s">
        <v>27</v>
      </c>
      <c r="B18" s="74"/>
      <c r="C18" s="75"/>
      <c r="D18" s="10">
        <v>6060</v>
      </c>
      <c r="E18" s="67">
        <v>13650</v>
      </c>
      <c r="F18" s="68"/>
      <c r="G18" s="79" t="s">
        <v>28</v>
      </c>
      <c r="H18" s="80"/>
      <c r="I18" s="71">
        <v>587</v>
      </c>
      <c r="J18" s="72"/>
      <c r="K18" s="9">
        <v>1128</v>
      </c>
    </row>
    <row r="19" spans="1:13" ht="20.25" customHeight="1" x14ac:dyDescent="0.15">
      <c r="A19" s="81" t="s">
        <v>29</v>
      </c>
      <c r="B19" s="82"/>
      <c r="C19" s="83"/>
      <c r="D19" s="10">
        <v>192</v>
      </c>
      <c r="E19" s="67">
        <v>283</v>
      </c>
      <c r="F19" s="68"/>
      <c r="G19" s="84" t="s">
        <v>30</v>
      </c>
      <c r="H19" s="85"/>
      <c r="I19" s="71">
        <v>6072</v>
      </c>
      <c r="J19" s="72"/>
      <c r="K19" s="9">
        <v>13673</v>
      </c>
    </row>
    <row r="20" spans="1:13" ht="20.25" customHeight="1" x14ac:dyDescent="0.15">
      <c r="A20" s="81" t="s">
        <v>31</v>
      </c>
      <c r="B20" s="82"/>
      <c r="C20" s="83"/>
      <c r="D20" s="10">
        <v>433</v>
      </c>
      <c r="E20" s="67">
        <v>944</v>
      </c>
      <c r="F20" s="68"/>
      <c r="G20" s="84" t="s">
        <v>32</v>
      </c>
      <c r="H20" s="85"/>
      <c r="I20" s="71">
        <v>1654</v>
      </c>
      <c r="J20" s="72"/>
      <c r="K20" s="9">
        <v>3275</v>
      </c>
    </row>
    <row r="21" spans="1:13" ht="20.25" customHeight="1" x14ac:dyDescent="0.15">
      <c r="A21" s="69" t="s">
        <v>33</v>
      </c>
      <c r="B21" s="89"/>
      <c r="C21" s="70"/>
      <c r="D21" s="10">
        <v>960</v>
      </c>
      <c r="E21" s="67">
        <v>2131</v>
      </c>
      <c r="F21" s="68"/>
      <c r="G21" s="90" t="s">
        <v>34</v>
      </c>
      <c r="H21" s="90"/>
      <c r="I21" s="71">
        <v>728</v>
      </c>
      <c r="J21" s="72"/>
      <c r="K21" s="9">
        <v>1355</v>
      </c>
    </row>
    <row r="22" spans="1:13" ht="20.25" customHeight="1" x14ac:dyDescent="0.15">
      <c r="A22" s="81" t="s">
        <v>35</v>
      </c>
      <c r="B22" s="82"/>
      <c r="C22" s="83"/>
      <c r="D22" s="10">
        <v>1018</v>
      </c>
      <c r="E22" s="67">
        <v>2402</v>
      </c>
      <c r="F22" s="68"/>
      <c r="G22" s="86" t="s">
        <v>36</v>
      </c>
      <c r="H22" s="86"/>
      <c r="I22" s="71">
        <v>2031</v>
      </c>
      <c r="J22" s="72"/>
      <c r="K22" s="11">
        <v>4567</v>
      </c>
      <c r="L22" s="12"/>
      <c r="M22" s="12"/>
    </row>
    <row r="23" spans="1:13" ht="15" customHeight="1" x14ac:dyDescent="0.15">
      <c r="A23" s="13" t="s">
        <v>37</v>
      </c>
      <c r="E23" s="12"/>
      <c r="F23" s="12"/>
      <c r="K23" s="14"/>
    </row>
    <row r="24" spans="1:13" ht="21" customHeight="1" x14ac:dyDescent="0.15">
      <c r="E24" s="15"/>
      <c r="F24" s="15"/>
      <c r="G24" s="15"/>
      <c r="H24" s="15"/>
      <c r="I24" s="15"/>
      <c r="J24" s="15"/>
      <c r="K24" s="16"/>
    </row>
    <row r="25" spans="1:13" s="20" customFormat="1" ht="13.5" customHeight="1" x14ac:dyDescent="0.15">
      <c r="A25" s="36" t="s">
        <v>81</v>
      </c>
      <c r="B25" s="37"/>
      <c r="C25" s="57" t="s">
        <v>80</v>
      </c>
      <c r="D25" s="58"/>
      <c r="E25" s="58"/>
      <c r="F25" s="58"/>
      <c r="G25" s="58"/>
      <c r="H25" s="58"/>
      <c r="I25" s="58"/>
      <c r="J25" s="58"/>
      <c r="K25" s="87" t="s">
        <v>39</v>
      </c>
    </row>
    <row r="26" spans="1:13" s="20" customFormat="1" ht="13.5" customHeight="1" x14ac:dyDescent="0.15">
      <c r="A26" s="40"/>
      <c r="B26" s="41"/>
      <c r="C26" s="40" t="s">
        <v>40</v>
      </c>
      <c r="D26" s="41"/>
      <c r="E26" s="133" t="s">
        <v>79</v>
      </c>
      <c r="F26" s="58"/>
      <c r="G26" s="58"/>
      <c r="H26" s="58"/>
      <c r="I26" s="58"/>
      <c r="J26" s="58"/>
      <c r="K26" s="88"/>
    </row>
    <row r="27" spans="1:13" s="20" customFormat="1" ht="13.5" customHeight="1" x14ac:dyDescent="0.15">
      <c r="A27" s="38"/>
      <c r="B27" s="39"/>
      <c r="C27" s="38"/>
      <c r="D27" s="39"/>
      <c r="E27" s="133" t="s">
        <v>78</v>
      </c>
      <c r="F27" s="59"/>
      <c r="G27" s="57" t="s">
        <v>41</v>
      </c>
      <c r="H27" s="59"/>
      <c r="I27" s="57" t="s">
        <v>42</v>
      </c>
      <c r="J27" s="58"/>
      <c r="K27" s="17" t="s">
        <v>62</v>
      </c>
    </row>
    <row r="28" spans="1:13" s="20" customFormat="1" ht="18.75" customHeight="1" x14ac:dyDescent="0.15">
      <c r="A28" s="67">
        <v>41700</v>
      </c>
      <c r="B28" s="68"/>
      <c r="C28" s="131">
        <f>ROUND(A28/C8,4)</f>
        <v>0.28760000000000002</v>
      </c>
      <c r="D28" s="132"/>
      <c r="E28" s="134">
        <v>26.1</v>
      </c>
      <c r="F28" s="135"/>
      <c r="G28" s="136">
        <v>25</v>
      </c>
      <c r="H28" s="137"/>
      <c r="I28" s="138">
        <v>20.100000000000001</v>
      </c>
      <c r="J28" s="135"/>
      <c r="K28" s="18">
        <v>3375</v>
      </c>
    </row>
    <row r="29" spans="1:13" s="20" customFormat="1" ht="15" customHeight="1" x14ac:dyDescent="0.15">
      <c r="A29" s="19" t="s">
        <v>77</v>
      </c>
    </row>
    <row r="30" spans="1:13" s="20" customFormat="1" ht="15" customHeight="1" x14ac:dyDescent="0.15">
      <c r="A30" s="19" t="s">
        <v>76</v>
      </c>
    </row>
    <row r="31" spans="1:13" s="20" customFormat="1" ht="15" customHeight="1" x14ac:dyDescent="0.15">
      <c r="A31" s="19" t="s">
        <v>44</v>
      </c>
    </row>
    <row r="32" spans="1:13" s="20" customFormat="1" ht="13.5" customHeight="1" x14ac:dyDescent="0.15">
      <c r="A32" s="19" t="s">
        <v>75</v>
      </c>
    </row>
    <row r="33" spans="1:11" s="20" customFormat="1" ht="21" customHeight="1" x14ac:dyDescent="0.15"/>
    <row r="34" spans="1:11" s="20" customFormat="1" ht="18" customHeight="1" x14ac:dyDescent="0.15">
      <c r="A34" s="118" t="s">
        <v>53</v>
      </c>
      <c r="B34" s="118"/>
      <c r="C34" s="57" t="s">
        <v>45</v>
      </c>
      <c r="D34" s="58"/>
      <c r="E34" s="58"/>
      <c r="F34" s="58"/>
      <c r="G34" s="58"/>
      <c r="H34" s="58"/>
      <c r="I34" s="36" t="s">
        <v>46</v>
      </c>
      <c r="J34" s="104"/>
      <c r="K34" s="21" t="s">
        <v>74</v>
      </c>
    </row>
    <row r="35" spans="1:11" s="20" customFormat="1" ht="16.5" customHeight="1" x14ac:dyDescent="0.15">
      <c r="A35" s="118"/>
      <c r="B35" s="118"/>
      <c r="C35" s="57" t="s">
        <v>48</v>
      </c>
      <c r="D35" s="59"/>
      <c r="E35" s="57" t="s">
        <v>49</v>
      </c>
      <c r="F35" s="59"/>
      <c r="G35" s="57" t="s">
        <v>50</v>
      </c>
      <c r="H35" s="59"/>
      <c r="I35" s="38"/>
      <c r="J35" s="105"/>
      <c r="K35" s="22" t="s">
        <v>73</v>
      </c>
    </row>
    <row r="36" spans="1:11" s="20" customFormat="1" ht="21" customHeight="1" x14ac:dyDescent="0.15">
      <c r="A36" s="114" t="s">
        <v>54</v>
      </c>
      <c r="B36" s="115"/>
      <c r="C36" s="71">
        <v>149702</v>
      </c>
      <c r="D36" s="72"/>
      <c r="E36" s="71">
        <v>70711</v>
      </c>
      <c r="F36" s="72"/>
      <c r="G36" s="71">
        <v>78991</v>
      </c>
      <c r="H36" s="72"/>
      <c r="I36" s="71">
        <v>59880</v>
      </c>
      <c r="J36" s="127"/>
      <c r="K36" s="123">
        <v>873.8</v>
      </c>
    </row>
    <row r="37" spans="1:11" s="20" customFormat="1" ht="21.75" customHeight="1" x14ac:dyDescent="0.15">
      <c r="A37" s="118" t="s">
        <v>72</v>
      </c>
      <c r="B37" s="118"/>
      <c r="C37" s="67">
        <v>143888</v>
      </c>
      <c r="D37" s="68"/>
      <c r="E37" s="130" t="s">
        <v>71</v>
      </c>
      <c r="F37" s="130"/>
      <c r="G37" s="130" t="s">
        <v>71</v>
      </c>
      <c r="H37" s="130"/>
      <c r="I37" s="67">
        <v>59371</v>
      </c>
      <c r="J37" s="126"/>
      <c r="K37" s="124"/>
    </row>
    <row r="38" spans="1:11" s="20" customFormat="1" ht="17.25" customHeight="1" x14ac:dyDescent="0.15">
      <c r="A38" s="128"/>
      <c r="B38" s="128"/>
      <c r="C38" s="128"/>
      <c r="D38" s="128"/>
      <c r="E38" s="128"/>
      <c r="F38" s="128"/>
      <c r="G38" s="128"/>
      <c r="H38" s="128"/>
      <c r="I38" s="128"/>
      <c r="J38" s="128"/>
      <c r="K38" s="128"/>
    </row>
    <row r="39" spans="1:11" s="20" customFormat="1" ht="18.75" customHeight="1" x14ac:dyDescent="0.15">
      <c r="A39" s="23" t="s">
        <v>52</v>
      </c>
    </row>
    <row r="40" spans="1:11" s="20" customFormat="1" ht="18.75" customHeight="1" x14ac:dyDescent="0.15">
      <c r="A40" s="23" t="s">
        <v>70</v>
      </c>
    </row>
    <row r="41" spans="1:11" s="20" customFormat="1" ht="18.75" customHeight="1" x14ac:dyDescent="0.15">
      <c r="A41" s="129" t="s">
        <v>69</v>
      </c>
      <c r="B41" s="129"/>
      <c r="C41" s="129"/>
      <c r="D41" s="129"/>
      <c r="E41" s="129"/>
      <c r="F41" s="129"/>
      <c r="G41" s="129"/>
      <c r="H41" s="129"/>
      <c r="I41" s="129"/>
      <c r="J41" s="129"/>
      <c r="K41" s="129"/>
    </row>
  </sheetData>
  <mergeCells count="106">
    <mergeCell ref="A1:K1"/>
    <mergeCell ref="A3:K3"/>
    <mergeCell ref="C4:E4"/>
    <mergeCell ref="F4:G4"/>
    <mergeCell ref="H4:I5"/>
    <mergeCell ref="J4:K5"/>
    <mergeCell ref="C5:E5"/>
    <mergeCell ref="F5:G5"/>
    <mergeCell ref="J6:K6"/>
    <mergeCell ref="J7:K7"/>
    <mergeCell ref="J8:K8"/>
    <mergeCell ref="A6:A8"/>
    <mergeCell ref="C6:E6"/>
    <mergeCell ref="F6:G6"/>
    <mergeCell ref="H6:I6"/>
    <mergeCell ref="C7:E7"/>
    <mergeCell ref="F7:G7"/>
    <mergeCell ref="H7:I7"/>
    <mergeCell ref="I11:J11"/>
    <mergeCell ref="C8:E8"/>
    <mergeCell ref="F8:G8"/>
    <mergeCell ref="H8:I8"/>
    <mergeCell ref="J9:K9"/>
    <mergeCell ref="A9:B9"/>
    <mergeCell ref="C9:E9"/>
    <mergeCell ref="F9:G9"/>
    <mergeCell ref="H9:I9"/>
    <mergeCell ref="A13:C13"/>
    <mergeCell ref="E13:F13"/>
    <mergeCell ref="G13:H13"/>
    <mergeCell ref="A12:C12"/>
    <mergeCell ref="E12:F12"/>
    <mergeCell ref="G12:H12"/>
    <mergeCell ref="A11:C11"/>
    <mergeCell ref="E11:F11"/>
    <mergeCell ref="G11:H11"/>
    <mergeCell ref="K25:K26"/>
    <mergeCell ref="I22:J22"/>
    <mergeCell ref="A25:B27"/>
    <mergeCell ref="A19:C19"/>
    <mergeCell ref="E19:F19"/>
    <mergeCell ref="G19:H19"/>
    <mergeCell ref="A21:C21"/>
    <mergeCell ref="E21:F21"/>
    <mergeCell ref="G21:H21"/>
    <mergeCell ref="A20:C20"/>
    <mergeCell ref="I12:J12"/>
    <mergeCell ref="I13:J13"/>
    <mergeCell ref="I14:J14"/>
    <mergeCell ref="I15:J15"/>
    <mergeCell ref="A22:C22"/>
    <mergeCell ref="E22:F22"/>
    <mergeCell ref="G22:H22"/>
    <mergeCell ref="E20:F20"/>
    <mergeCell ref="G20:H20"/>
    <mergeCell ref="A18:C18"/>
    <mergeCell ref="E18:F18"/>
    <mergeCell ref="G18:H18"/>
    <mergeCell ref="A17:C17"/>
    <mergeCell ref="E17:F17"/>
    <mergeCell ref="G17:H17"/>
    <mergeCell ref="A16:C16"/>
    <mergeCell ref="E16:F16"/>
    <mergeCell ref="G16:H16"/>
    <mergeCell ref="A15:C15"/>
    <mergeCell ref="E15:F15"/>
    <mergeCell ref="G15:H15"/>
    <mergeCell ref="A14:C14"/>
    <mergeCell ref="E14:F14"/>
    <mergeCell ref="G14:H14"/>
    <mergeCell ref="A28:B28"/>
    <mergeCell ref="C28:D28"/>
    <mergeCell ref="C26:D27"/>
    <mergeCell ref="E26:J26"/>
    <mergeCell ref="E27:F27"/>
    <mergeCell ref="G27:H27"/>
    <mergeCell ref="I27:J27"/>
    <mergeCell ref="I16:J16"/>
    <mergeCell ref="I17:J17"/>
    <mergeCell ref="I18:J18"/>
    <mergeCell ref="E28:F28"/>
    <mergeCell ref="G28:H28"/>
    <mergeCell ref="C25:J25"/>
    <mergeCell ref="I28:J28"/>
    <mergeCell ref="I19:J19"/>
    <mergeCell ref="I20:J20"/>
    <mergeCell ref="I21:J21"/>
    <mergeCell ref="A38:K38"/>
    <mergeCell ref="A41:K41"/>
    <mergeCell ref="A36:B36"/>
    <mergeCell ref="C36:D36"/>
    <mergeCell ref="E36:F36"/>
    <mergeCell ref="G36:H36"/>
    <mergeCell ref="A37:B37"/>
    <mergeCell ref="C37:D37"/>
    <mergeCell ref="E37:F37"/>
    <mergeCell ref="G37:H37"/>
    <mergeCell ref="I37:J37"/>
    <mergeCell ref="K36:K37"/>
    <mergeCell ref="A34:B35"/>
    <mergeCell ref="I36:J36"/>
    <mergeCell ref="I34:J35"/>
    <mergeCell ref="C35:D35"/>
    <mergeCell ref="E35:F35"/>
    <mergeCell ref="G35:H35"/>
    <mergeCell ref="C34:H34"/>
  </mergeCells>
  <phoneticPr fontId="2"/>
  <printOptions horizontalCentered="1"/>
  <pageMargins left="0.2" right="0.2" top="0.51" bottom="0.51" header="0.51181102362204722" footer="0.51181102362204722"/>
  <pageSetup paperSize="9" scale="11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view="pageBreakPreview" zoomScale="115" zoomScaleNormal="100" zoomScaleSheetLayoutView="100" workbookViewId="0">
      <selection sqref="A1:K1"/>
    </sheetView>
  </sheetViews>
  <sheetFormatPr defaultRowHeight="13.5" x14ac:dyDescent="0.1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9" style="1"/>
    <col min="13" max="13" width="9.5" style="1" bestFit="1" customWidth="1"/>
    <col min="14" max="14" width="9" style="1"/>
    <col min="15" max="15" width="8.875" style="1" customWidth="1"/>
    <col min="16" max="16384" width="9" style="1"/>
  </cols>
  <sheetData>
    <row r="1" spans="1:12" ht="29.25" customHeight="1" x14ac:dyDescent="0.3">
      <c r="A1" s="30" t="s">
        <v>96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2" x14ac:dyDescent="0.15">
      <c r="A2" s="2"/>
      <c r="B2" s="2"/>
      <c r="C2" s="2"/>
      <c r="D2" s="2"/>
      <c r="E2" s="2"/>
      <c r="F2" s="2"/>
      <c r="G2" s="2"/>
      <c r="H2" s="2"/>
      <c r="K2" s="3"/>
    </row>
    <row r="3" spans="1:12" ht="16.5" customHeight="1" x14ac:dyDescent="0.15">
      <c r="A3" s="32" t="s">
        <v>95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2" ht="19.5" customHeight="1" x14ac:dyDescent="0.15">
      <c r="A4" s="4"/>
      <c r="B4" s="5"/>
      <c r="C4" s="33" t="s">
        <v>0</v>
      </c>
      <c r="D4" s="34"/>
      <c r="E4" s="35"/>
      <c r="F4" s="33" t="s">
        <v>1</v>
      </c>
      <c r="G4" s="35"/>
      <c r="H4" s="36" t="s">
        <v>2</v>
      </c>
      <c r="I4" s="37"/>
      <c r="J4" s="36" t="s">
        <v>3</v>
      </c>
      <c r="K4" s="37"/>
    </row>
    <row r="5" spans="1:12" ht="19.5" customHeight="1" x14ac:dyDescent="0.15">
      <c r="A5" s="6"/>
      <c r="B5" s="7"/>
      <c r="C5" s="42" t="s">
        <v>84</v>
      </c>
      <c r="D5" s="43"/>
      <c r="E5" s="44"/>
      <c r="F5" s="42" t="s">
        <v>83</v>
      </c>
      <c r="G5" s="44"/>
      <c r="H5" s="38"/>
      <c r="I5" s="39"/>
      <c r="J5" s="40"/>
      <c r="K5" s="41"/>
    </row>
    <row r="6" spans="1:12" ht="19.5" customHeight="1" x14ac:dyDescent="0.15">
      <c r="A6" s="45" t="s">
        <v>6</v>
      </c>
      <c r="B6" s="8" t="s">
        <v>7</v>
      </c>
      <c r="C6" s="48">
        <v>68947</v>
      </c>
      <c r="D6" s="49"/>
      <c r="E6" s="50"/>
      <c r="F6" s="51">
        <v>645</v>
      </c>
      <c r="G6" s="52"/>
      <c r="H6" s="53">
        <f>C6+F6</f>
        <v>69592</v>
      </c>
      <c r="I6" s="54"/>
      <c r="J6" s="56">
        <v>-598</v>
      </c>
      <c r="K6" s="56"/>
    </row>
    <row r="7" spans="1:12" ht="19.5" customHeight="1" x14ac:dyDescent="0.15">
      <c r="A7" s="46"/>
      <c r="B7" s="8" t="s">
        <v>8</v>
      </c>
      <c r="C7" s="48">
        <v>76194</v>
      </c>
      <c r="D7" s="49"/>
      <c r="E7" s="50"/>
      <c r="F7" s="51">
        <v>1026</v>
      </c>
      <c r="G7" s="52"/>
      <c r="H7" s="53">
        <f>C7+F7</f>
        <v>77220</v>
      </c>
      <c r="I7" s="54"/>
      <c r="J7" s="56">
        <v>-652</v>
      </c>
      <c r="K7" s="56"/>
    </row>
    <row r="8" spans="1:12" ht="19.5" customHeight="1" x14ac:dyDescent="0.15">
      <c r="A8" s="47"/>
      <c r="B8" s="8" t="s">
        <v>9</v>
      </c>
      <c r="C8" s="48">
        <f>C6+C7</f>
        <v>145141</v>
      </c>
      <c r="D8" s="49"/>
      <c r="E8" s="50"/>
      <c r="F8" s="51">
        <f>F6+F7</f>
        <v>1671</v>
      </c>
      <c r="G8" s="52"/>
      <c r="H8" s="53">
        <f>C8+F8</f>
        <v>146812</v>
      </c>
      <c r="I8" s="54"/>
      <c r="J8" s="56">
        <f>SUM(J6:K7)</f>
        <v>-1250</v>
      </c>
      <c r="K8" s="56"/>
    </row>
    <row r="9" spans="1:12" ht="19.5" customHeight="1" x14ac:dyDescent="0.15">
      <c r="A9" s="57" t="s">
        <v>10</v>
      </c>
      <c r="B9" s="59"/>
      <c r="C9" s="61">
        <v>66329</v>
      </c>
      <c r="D9" s="62"/>
      <c r="E9" s="63"/>
      <c r="F9" s="64">
        <v>831</v>
      </c>
      <c r="G9" s="65"/>
      <c r="H9" s="53">
        <f>C9+F9</f>
        <v>67160</v>
      </c>
      <c r="I9" s="54"/>
      <c r="J9" s="55">
        <v>-108</v>
      </c>
      <c r="K9" s="55"/>
    </row>
    <row r="10" spans="1:12" ht="10.5" customHeight="1" x14ac:dyDescent="0.15"/>
    <row r="11" spans="1:12" ht="19.5" customHeight="1" x14ac:dyDescent="0.15">
      <c r="A11" s="57" t="s">
        <v>11</v>
      </c>
      <c r="B11" s="58"/>
      <c r="C11" s="59"/>
      <c r="D11" s="8" t="s">
        <v>10</v>
      </c>
      <c r="E11" s="57" t="s">
        <v>12</v>
      </c>
      <c r="F11" s="59"/>
      <c r="G11" s="60" t="s">
        <v>11</v>
      </c>
      <c r="H11" s="60"/>
      <c r="I11" s="60" t="s">
        <v>82</v>
      </c>
      <c r="J11" s="60"/>
      <c r="K11" s="8" t="s">
        <v>14</v>
      </c>
    </row>
    <row r="12" spans="1:12" ht="20.25" customHeight="1" x14ac:dyDescent="0.15">
      <c r="A12" s="66" t="s">
        <v>15</v>
      </c>
      <c r="B12" s="66"/>
      <c r="C12" s="66"/>
      <c r="D12" s="24">
        <v>5328</v>
      </c>
      <c r="E12" s="71">
        <v>11427</v>
      </c>
      <c r="F12" s="72"/>
      <c r="G12" s="69" t="s">
        <v>16</v>
      </c>
      <c r="H12" s="70"/>
      <c r="I12" s="71">
        <v>700</v>
      </c>
      <c r="J12" s="72"/>
      <c r="K12" s="9">
        <v>1496</v>
      </c>
    </row>
    <row r="13" spans="1:12" ht="20.25" customHeight="1" x14ac:dyDescent="0.15">
      <c r="A13" s="66" t="s">
        <v>17</v>
      </c>
      <c r="B13" s="66"/>
      <c r="C13" s="66"/>
      <c r="D13" s="10">
        <v>4662</v>
      </c>
      <c r="E13" s="67">
        <v>11188</v>
      </c>
      <c r="F13" s="68"/>
      <c r="G13" s="69" t="s">
        <v>18</v>
      </c>
      <c r="H13" s="70"/>
      <c r="I13" s="71">
        <v>726</v>
      </c>
      <c r="J13" s="72"/>
      <c r="K13" s="9">
        <v>1625</v>
      </c>
    </row>
    <row r="14" spans="1:12" ht="20.25" customHeight="1" x14ac:dyDescent="0.15">
      <c r="A14" s="76" t="s">
        <v>19</v>
      </c>
      <c r="B14" s="77"/>
      <c r="C14" s="78"/>
      <c r="D14" s="10">
        <v>12643</v>
      </c>
      <c r="E14" s="67">
        <v>26249</v>
      </c>
      <c r="F14" s="68"/>
      <c r="G14" s="69" t="s">
        <v>20</v>
      </c>
      <c r="H14" s="70"/>
      <c r="I14" s="71">
        <v>323</v>
      </c>
      <c r="J14" s="72"/>
      <c r="K14" s="9">
        <v>659</v>
      </c>
      <c r="L14" s="2"/>
    </row>
    <row r="15" spans="1:12" ht="20.25" customHeight="1" x14ac:dyDescent="0.15">
      <c r="A15" s="73" t="s">
        <v>21</v>
      </c>
      <c r="B15" s="74"/>
      <c r="C15" s="75"/>
      <c r="D15" s="10">
        <v>987</v>
      </c>
      <c r="E15" s="67">
        <v>2042</v>
      </c>
      <c r="F15" s="68"/>
      <c r="G15" s="69" t="s">
        <v>22</v>
      </c>
      <c r="H15" s="70"/>
      <c r="I15" s="71">
        <v>2147</v>
      </c>
      <c r="J15" s="72"/>
      <c r="K15" s="9">
        <v>4971</v>
      </c>
    </row>
    <row r="16" spans="1:12" ht="20.25" customHeight="1" x14ac:dyDescent="0.15">
      <c r="A16" s="73" t="s">
        <v>23</v>
      </c>
      <c r="B16" s="74"/>
      <c r="C16" s="75"/>
      <c r="D16" s="10">
        <v>4711</v>
      </c>
      <c r="E16" s="67">
        <v>9416</v>
      </c>
      <c r="F16" s="68"/>
      <c r="G16" s="79" t="s">
        <v>24</v>
      </c>
      <c r="H16" s="80"/>
      <c r="I16" s="71">
        <v>3790</v>
      </c>
      <c r="J16" s="72"/>
      <c r="K16" s="9">
        <v>8906</v>
      </c>
    </row>
    <row r="17" spans="1:13" ht="20.25" customHeight="1" x14ac:dyDescent="0.15">
      <c r="A17" s="73" t="s">
        <v>25</v>
      </c>
      <c r="B17" s="74"/>
      <c r="C17" s="75"/>
      <c r="D17" s="10">
        <v>5725</v>
      </c>
      <c r="E17" s="67">
        <v>12696</v>
      </c>
      <c r="F17" s="68"/>
      <c r="G17" s="79" t="s">
        <v>26</v>
      </c>
      <c r="H17" s="80"/>
      <c r="I17" s="71">
        <v>4784</v>
      </c>
      <c r="J17" s="72"/>
      <c r="K17" s="9">
        <v>11013</v>
      </c>
    </row>
    <row r="18" spans="1:13" ht="20.25" customHeight="1" x14ac:dyDescent="0.15">
      <c r="A18" s="73" t="s">
        <v>27</v>
      </c>
      <c r="B18" s="74"/>
      <c r="C18" s="75"/>
      <c r="D18" s="10">
        <v>6101</v>
      </c>
      <c r="E18" s="67">
        <v>13722</v>
      </c>
      <c r="F18" s="68"/>
      <c r="G18" s="79" t="s">
        <v>28</v>
      </c>
      <c r="H18" s="80"/>
      <c r="I18" s="71">
        <v>592</v>
      </c>
      <c r="J18" s="72"/>
      <c r="K18" s="9">
        <v>1127</v>
      </c>
    </row>
    <row r="19" spans="1:13" ht="20.25" customHeight="1" x14ac:dyDescent="0.15">
      <c r="A19" s="81" t="s">
        <v>29</v>
      </c>
      <c r="B19" s="82"/>
      <c r="C19" s="83"/>
      <c r="D19" s="10">
        <v>190</v>
      </c>
      <c r="E19" s="67">
        <v>277</v>
      </c>
      <c r="F19" s="68"/>
      <c r="G19" s="84" t="s">
        <v>30</v>
      </c>
      <c r="H19" s="85"/>
      <c r="I19" s="71">
        <v>6088</v>
      </c>
      <c r="J19" s="72"/>
      <c r="K19" s="9">
        <v>13674</v>
      </c>
    </row>
    <row r="20" spans="1:13" ht="20.25" customHeight="1" x14ac:dyDescent="0.15">
      <c r="A20" s="81" t="s">
        <v>31</v>
      </c>
      <c r="B20" s="82"/>
      <c r="C20" s="83"/>
      <c r="D20" s="10">
        <v>432</v>
      </c>
      <c r="E20" s="67">
        <v>938</v>
      </c>
      <c r="F20" s="68"/>
      <c r="G20" s="84" t="s">
        <v>32</v>
      </c>
      <c r="H20" s="85"/>
      <c r="I20" s="71">
        <v>1648</v>
      </c>
      <c r="J20" s="72"/>
      <c r="K20" s="9">
        <v>3259</v>
      </c>
    </row>
    <row r="21" spans="1:13" ht="20.25" customHeight="1" x14ac:dyDescent="0.15">
      <c r="A21" s="69" t="s">
        <v>33</v>
      </c>
      <c r="B21" s="89"/>
      <c r="C21" s="70"/>
      <c r="D21" s="10">
        <v>971</v>
      </c>
      <c r="E21" s="67">
        <v>2146</v>
      </c>
      <c r="F21" s="68"/>
      <c r="G21" s="90" t="s">
        <v>34</v>
      </c>
      <c r="H21" s="90"/>
      <c r="I21" s="71">
        <v>727</v>
      </c>
      <c r="J21" s="72"/>
      <c r="K21" s="9">
        <v>1350</v>
      </c>
    </row>
    <row r="22" spans="1:13" ht="20.25" customHeight="1" x14ac:dyDescent="0.15">
      <c r="A22" s="81" t="s">
        <v>35</v>
      </c>
      <c r="B22" s="82"/>
      <c r="C22" s="83"/>
      <c r="D22" s="10">
        <v>1020</v>
      </c>
      <c r="E22" s="67">
        <v>2411</v>
      </c>
      <c r="F22" s="68"/>
      <c r="G22" s="86" t="s">
        <v>36</v>
      </c>
      <c r="H22" s="86"/>
      <c r="I22" s="71">
        <v>2034</v>
      </c>
      <c r="J22" s="72"/>
      <c r="K22" s="11">
        <v>4549</v>
      </c>
      <c r="L22" s="12"/>
      <c r="M22" s="12"/>
    </row>
    <row r="23" spans="1:13" ht="15" customHeight="1" x14ac:dyDescent="0.15">
      <c r="A23" s="13" t="s">
        <v>37</v>
      </c>
      <c r="E23" s="12"/>
      <c r="F23" s="12"/>
      <c r="K23" s="14"/>
    </row>
    <row r="24" spans="1:13" ht="21" customHeight="1" x14ac:dyDescent="0.15">
      <c r="E24" s="15"/>
      <c r="F24" s="15"/>
      <c r="G24" s="15"/>
      <c r="H24" s="15"/>
      <c r="I24" s="15"/>
      <c r="J24" s="15"/>
      <c r="K24" s="16"/>
    </row>
    <row r="25" spans="1:13" s="20" customFormat="1" ht="13.5" customHeight="1" x14ac:dyDescent="0.15">
      <c r="A25" s="36" t="s">
        <v>81</v>
      </c>
      <c r="B25" s="37"/>
      <c r="C25" s="57" t="s">
        <v>80</v>
      </c>
      <c r="D25" s="58"/>
      <c r="E25" s="58"/>
      <c r="F25" s="58"/>
      <c r="G25" s="58"/>
      <c r="H25" s="58"/>
      <c r="I25" s="58"/>
      <c r="J25" s="58"/>
      <c r="K25" s="87" t="s">
        <v>39</v>
      </c>
    </row>
    <row r="26" spans="1:13" s="20" customFormat="1" ht="13.5" customHeight="1" x14ac:dyDescent="0.15">
      <c r="A26" s="40"/>
      <c r="B26" s="41"/>
      <c r="C26" s="40" t="s">
        <v>40</v>
      </c>
      <c r="D26" s="41"/>
      <c r="E26" s="133" t="s">
        <v>79</v>
      </c>
      <c r="F26" s="58"/>
      <c r="G26" s="58"/>
      <c r="H26" s="58"/>
      <c r="I26" s="58"/>
      <c r="J26" s="58"/>
      <c r="K26" s="88"/>
    </row>
    <row r="27" spans="1:13" s="20" customFormat="1" ht="13.5" customHeight="1" x14ac:dyDescent="0.15">
      <c r="A27" s="38"/>
      <c r="B27" s="39"/>
      <c r="C27" s="38"/>
      <c r="D27" s="39"/>
      <c r="E27" s="133" t="s">
        <v>78</v>
      </c>
      <c r="F27" s="59"/>
      <c r="G27" s="57" t="s">
        <v>41</v>
      </c>
      <c r="H27" s="59"/>
      <c r="I27" s="57" t="s">
        <v>42</v>
      </c>
      <c r="J27" s="58"/>
      <c r="K27" s="17" t="s">
        <v>62</v>
      </c>
    </row>
    <row r="28" spans="1:13" s="20" customFormat="1" ht="18.75" customHeight="1" x14ac:dyDescent="0.15">
      <c r="A28" s="67">
        <v>41666</v>
      </c>
      <c r="B28" s="68"/>
      <c r="C28" s="131">
        <f>ROUND(A28/C8,4)</f>
        <v>0.28710000000000002</v>
      </c>
      <c r="D28" s="132"/>
      <c r="E28" s="134">
        <v>26.1</v>
      </c>
      <c r="F28" s="135"/>
      <c r="G28" s="136">
        <v>25</v>
      </c>
      <c r="H28" s="137"/>
      <c r="I28" s="138">
        <v>20.100000000000001</v>
      </c>
      <c r="J28" s="135"/>
      <c r="K28" s="18">
        <v>3377</v>
      </c>
    </row>
    <row r="29" spans="1:13" s="20" customFormat="1" ht="15" customHeight="1" x14ac:dyDescent="0.15">
      <c r="A29" s="19" t="s">
        <v>77</v>
      </c>
    </row>
    <row r="30" spans="1:13" s="20" customFormat="1" ht="15" customHeight="1" x14ac:dyDescent="0.15">
      <c r="A30" s="19" t="s">
        <v>76</v>
      </c>
    </row>
    <row r="31" spans="1:13" s="20" customFormat="1" ht="15" customHeight="1" x14ac:dyDescent="0.15">
      <c r="A31" s="19" t="s">
        <v>44</v>
      </c>
    </row>
    <row r="32" spans="1:13" s="20" customFormat="1" ht="13.5" customHeight="1" x14ac:dyDescent="0.15">
      <c r="A32" s="19" t="s">
        <v>75</v>
      </c>
    </row>
    <row r="33" spans="1:11" s="20" customFormat="1" ht="21" customHeight="1" x14ac:dyDescent="0.15"/>
    <row r="34" spans="1:11" s="20" customFormat="1" ht="18" customHeight="1" x14ac:dyDescent="0.15">
      <c r="A34" s="118" t="s">
        <v>53</v>
      </c>
      <c r="B34" s="118"/>
      <c r="C34" s="57" t="s">
        <v>45</v>
      </c>
      <c r="D34" s="58"/>
      <c r="E34" s="58"/>
      <c r="F34" s="58"/>
      <c r="G34" s="58"/>
      <c r="H34" s="58"/>
      <c r="I34" s="36" t="s">
        <v>46</v>
      </c>
      <c r="J34" s="104"/>
      <c r="K34" s="21" t="s">
        <v>74</v>
      </c>
    </row>
    <row r="35" spans="1:11" s="20" customFormat="1" ht="16.5" customHeight="1" x14ac:dyDescent="0.15">
      <c r="A35" s="118"/>
      <c r="B35" s="118"/>
      <c r="C35" s="57" t="s">
        <v>48</v>
      </c>
      <c r="D35" s="59"/>
      <c r="E35" s="57" t="s">
        <v>49</v>
      </c>
      <c r="F35" s="59"/>
      <c r="G35" s="57" t="s">
        <v>50</v>
      </c>
      <c r="H35" s="59"/>
      <c r="I35" s="38"/>
      <c r="J35" s="105"/>
      <c r="K35" s="22" t="s">
        <v>73</v>
      </c>
    </row>
    <row r="36" spans="1:11" s="20" customFormat="1" ht="21" customHeight="1" x14ac:dyDescent="0.15">
      <c r="A36" s="114" t="s">
        <v>54</v>
      </c>
      <c r="B36" s="115"/>
      <c r="C36" s="71">
        <v>149702</v>
      </c>
      <c r="D36" s="72"/>
      <c r="E36" s="71">
        <v>70711</v>
      </c>
      <c r="F36" s="72"/>
      <c r="G36" s="71">
        <v>78991</v>
      </c>
      <c r="H36" s="72"/>
      <c r="I36" s="71">
        <v>59880</v>
      </c>
      <c r="J36" s="127"/>
      <c r="K36" s="123">
        <v>873.8</v>
      </c>
    </row>
    <row r="37" spans="1:11" s="20" customFormat="1" ht="21.75" customHeight="1" x14ac:dyDescent="0.15">
      <c r="A37" s="118" t="s">
        <v>72</v>
      </c>
      <c r="B37" s="118"/>
      <c r="C37" s="67">
        <v>143888</v>
      </c>
      <c r="D37" s="68"/>
      <c r="E37" s="130" t="s">
        <v>71</v>
      </c>
      <c r="F37" s="130"/>
      <c r="G37" s="130" t="s">
        <v>71</v>
      </c>
      <c r="H37" s="130"/>
      <c r="I37" s="67">
        <v>59371</v>
      </c>
      <c r="J37" s="126"/>
      <c r="K37" s="124"/>
    </row>
    <row r="38" spans="1:11" s="20" customFormat="1" ht="17.25" customHeight="1" x14ac:dyDescent="0.15">
      <c r="A38" s="128"/>
      <c r="B38" s="128"/>
      <c r="C38" s="128"/>
      <c r="D38" s="128"/>
      <c r="E38" s="128"/>
      <c r="F38" s="128"/>
      <c r="G38" s="128"/>
      <c r="H38" s="128"/>
      <c r="I38" s="128"/>
      <c r="J38" s="128"/>
      <c r="K38" s="128"/>
    </row>
    <row r="39" spans="1:11" s="20" customFormat="1" ht="18.75" customHeight="1" x14ac:dyDescent="0.15">
      <c r="A39" s="23" t="s">
        <v>52</v>
      </c>
    </row>
    <row r="40" spans="1:11" s="20" customFormat="1" ht="18.75" customHeight="1" x14ac:dyDescent="0.15">
      <c r="A40" s="23" t="s">
        <v>70</v>
      </c>
    </row>
    <row r="41" spans="1:11" s="20" customFormat="1" ht="18.75" customHeight="1" x14ac:dyDescent="0.15">
      <c r="A41" s="129" t="s">
        <v>69</v>
      </c>
      <c r="B41" s="129"/>
      <c r="C41" s="129"/>
      <c r="D41" s="129"/>
      <c r="E41" s="129"/>
      <c r="F41" s="129"/>
      <c r="G41" s="129"/>
      <c r="H41" s="129"/>
      <c r="I41" s="129"/>
      <c r="J41" s="129"/>
      <c r="K41" s="129"/>
    </row>
  </sheetData>
  <mergeCells count="106">
    <mergeCell ref="A1:K1"/>
    <mergeCell ref="A3:K3"/>
    <mergeCell ref="C4:E4"/>
    <mergeCell ref="F4:G4"/>
    <mergeCell ref="H4:I5"/>
    <mergeCell ref="J4:K5"/>
    <mergeCell ref="C5:E5"/>
    <mergeCell ref="F5:G5"/>
    <mergeCell ref="J6:K6"/>
    <mergeCell ref="J7:K7"/>
    <mergeCell ref="J8:K8"/>
    <mergeCell ref="A6:A8"/>
    <mergeCell ref="C6:E6"/>
    <mergeCell ref="F6:G6"/>
    <mergeCell ref="H6:I6"/>
    <mergeCell ref="C7:E7"/>
    <mergeCell ref="F7:G7"/>
    <mergeCell ref="H7:I7"/>
    <mergeCell ref="I11:J11"/>
    <mergeCell ref="C8:E8"/>
    <mergeCell ref="F8:G8"/>
    <mergeCell ref="H8:I8"/>
    <mergeCell ref="J9:K9"/>
    <mergeCell ref="A9:B9"/>
    <mergeCell ref="C9:E9"/>
    <mergeCell ref="F9:G9"/>
    <mergeCell ref="H9:I9"/>
    <mergeCell ref="A13:C13"/>
    <mergeCell ref="E13:F13"/>
    <mergeCell ref="G13:H13"/>
    <mergeCell ref="A12:C12"/>
    <mergeCell ref="E12:F12"/>
    <mergeCell ref="G12:H12"/>
    <mergeCell ref="A11:C11"/>
    <mergeCell ref="E11:F11"/>
    <mergeCell ref="G11:H11"/>
    <mergeCell ref="K25:K26"/>
    <mergeCell ref="I22:J22"/>
    <mergeCell ref="A25:B27"/>
    <mergeCell ref="A19:C19"/>
    <mergeCell ref="E19:F19"/>
    <mergeCell ref="G19:H19"/>
    <mergeCell ref="A21:C21"/>
    <mergeCell ref="E21:F21"/>
    <mergeCell ref="G21:H21"/>
    <mergeCell ref="A20:C20"/>
    <mergeCell ref="I12:J12"/>
    <mergeCell ref="I13:J13"/>
    <mergeCell ref="I14:J14"/>
    <mergeCell ref="I15:J15"/>
    <mergeCell ref="A22:C22"/>
    <mergeCell ref="E22:F22"/>
    <mergeCell ref="G22:H22"/>
    <mergeCell ref="E20:F20"/>
    <mergeCell ref="G20:H20"/>
    <mergeCell ref="A18:C18"/>
    <mergeCell ref="E18:F18"/>
    <mergeCell ref="G18:H18"/>
    <mergeCell ref="A17:C17"/>
    <mergeCell ref="E17:F17"/>
    <mergeCell ref="G17:H17"/>
    <mergeCell ref="A16:C16"/>
    <mergeCell ref="E16:F16"/>
    <mergeCell ref="G16:H16"/>
    <mergeCell ref="A15:C15"/>
    <mergeCell ref="E15:F15"/>
    <mergeCell ref="G15:H15"/>
    <mergeCell ref="A14:C14"/>
    <mergeCell ref="E14:F14"/>
    <mergeCell ref="G14:H14"/>
    <mergeCell ref="A28:B28"/>
    <mergeCell ref="C28:D28"/>
    <mergeCell ref="C26:D27"/>
    <mergeCell ref="E26:J26"/>
    <mergeCell ref="E27:F27"/>
    <mergeCell ref="G27:H27"/>
    <mergeCell ref="I27:J27"/>
    <mergeCell ref="I16:J16"/>
    <mergeCell ref="I17:J17"/>
    <mergeCell ref="I18:J18"/>
    <mergeCell ref="E28:F28"/>
    <mergeCell ref="G28:H28"/>
    <mergeCell ref="C25:J25"/>
    <mergeCell ref="I28:J28"/>
    <mergeCell ref="I19:J19"/>
    <mergeCell ref="I20:J20"/>
    <mergeCell ref="I21:J21"/>
    <mergeCell ref="A38:K38"/>
    <mergeCell ref="A41:K41"/>
    <mergeCell ref="A36:B36"/>
    <mergeCell ref="C36:D36"/>
    <mergeCell ref="E36:F36"/>
    <mergeCell ref="G36:H36"/>
    <mergeCell ref="A37:B37"/>
    <mergeCell ref="C37:D37"/>
    <mergeCell ref="E37:F37"/>
    <mergeCell ref="G37:H37"/>
    <mergeCell ref="I37:J37"/>
    <mergeCell ref="K36:K37"/>
    <mergeCell ref="A34:B35"/>
    <mergeCell ref="I36:J36"/>
    <mergeCell ref="I34:J35"/>
    <mergeCell ref="C35:D35"/>
    <mergeCell ref="E35:F35"/>
    <mergeCell ref="G35:H35"/>
    <mergeCell ref="C34:H34"/>
  </mergeCells>
  <phoneticPr fontId="2"/>
  <printOptions horizontalCentered="1"/>
  <pageMargins left="0.2" right="0.2" top="0.51" bottom="0.51" header="0.51181102362204722" footer="0.51181102362204722"/>
  <pageSetup paperSize="9" scale="11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view="pageBreakPreview" zoomScale="115" zoomScaleNormal="100" zoomScaleSheetLayoutView="100" workbookViewId="0">
      <selection sqref="A1:K1"/>
    </sheetView>
  </sheetViews>
  <sheetFormatPr defaultRowHeight="13.5" x14ac:dyDescent="0.1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9" style="1"/>
    <col min="13" max="13" width="9.5" style="1" bestFit="1" customWidth="1"/>
    <col min="14" max="14" width="9" style="1"/>
    <col min="15" max="15" width="8.875" style="1" customWidth="1"/>
    <col min="16" max="16384" width="9" style="1"/>
  </cols>
  <sheetData>
    <row r="1" spans="1:12" ht="29.25" customHeight="1" x14ac:dyDescent="0.3">
      <c r="A1" s="30" t="s">
        <v>94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2" x14ac:dyDescent="0.15">
      <c r="A2" s="2"/>
      <c r="B2" s="2"/>
      <c r="C2" s="2"/>
      <c r="D2" s="2"/>
      <c r="E2" s="2"/>
      <c r="F2" s="2"/>
      <c r="G2" s="2"/>
      <c r="H2" s="2"/>
      <c r="K2" s="3"/>
    </row>
    <row r="3" spans="1:12" ht="16.5" customHeight="1" x14ac:dyDescent="0.15">
      <c r="A3" s="32" t="s">
        <v>93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2" ht="19.5" customHeight="1" x14ac:dyDescent="0.15">
      <c r="A4" s="4"/>
      <c r="B4" s="5"/>
      <c r="C4" s="33" t="s">
        <v>0</v>
      </c>
      <c r="D4" s="34"/>
      <c r="E4" s="35"/>
      <c r="F4" s="33" t="s">
        <v>1</v>
      </c>
      <c r="G4" s="35"/>
      <c r="H4" s="36" t="s">
        <v>2</v>
      </c>
      <c r="I4" s="37"/>
      <c r="J4" s="36" t="s">
        <v>3</v>
      </c>
      <c r="K4" s="37"/>
    </row>
    <row r="5" spans="1:12" ht="19.5" customHeight="1" x14ac:dyDescent="0.15">
      <c r="A5" s="6"/>
      <c r="B5" s="7"/>
      <c r="C5" s="42" t="s">
        <v>84</v>
      </c>
      <c r="D5" s="43"/>
      <c r="E5" s="44"/>
      <c r="F5" s="42" t="s">
        <v>83</v>
      </c>
      <c r="G5" s="44"/>
      <c r="H5" s="38"/>
      <c r="I5" s="39"/>
      <c r="J5" s="40"/>
      <c r="K5" s="41"/>
    </row>
    <row r="6" spans="1:12" ht="19.5" customHeight="1" x14ac:dyDescent="0.15">
      <c r="A6" s="45" t="s">
        <v>6</v>
      </c>
      <c r="B6" s="8" t="s">
        <v>7</v>
      </c>
      <c r="C6" s="48">
        <v>68897</v>
      </c>
      <c r="D6" s="49"/>
      <c r="E6" s="50"/>
      <c r="F6" s="51">
        <v>636</v>
      </c>
      <c r="G6" s="52"/>
      <c r="H6" s="53">
        <f>C6+F6</f>
        <v>69533</v>
      </c>
      <c r="I6" s="54"/>
      <c r="J6" s="56">
        <v>-598</v>
      </c>
      <c r="K6" s="56"/>
    </row>
    <row r="7" spans="1:12" ht="19.5" customHeight="1" x14ac:dyDescent="0.15">
      <c r="A7" s="46"/>
      <c r="B7" s="8" t="s">
        <v>8</v>
      </c>
      <c r="C7" s="48">
        <v>76172</v>
      </c>
      <c r="D7" s="49"/>
      <c r="E7" s="50"/>
      <c r="F7" s="51">
        <v>1023</v>
      </c>
      <c r="G7" s="52"/>
      <c r="H7" s="53">
        <f>C7+F7</f>
        <v>77195</v>
      </c>
      <c r="I7" s="54"/>
      <c r="J7" s="56">
        <v>-650</v>
      </c>
      <c r="K7" s="56"/>
    </row>
    <row r="8" spans="1:12" ht="19.5" customHeight="1" x14ac:dyDescent="0.15">
      <c r="A8" s="47"/>
      <c r="B8" s="8" t="s">
        <v>9</v>
      </c>
      <c r="C8" s="48">
        <f>C6+C7</f>
        <v>145069</v>
      </c>
      <c r="D8" s="49"/>
      <c r="E8" s="50"/>
      <c r="F8" s="51">
        <f>F6+F7</f>
        <v>1659</v>
      </c>
      <c r="G8" s="52"/>
      <c r="H8" s="53">
        <f>C8+F8</f>
        <v>146728</v>
      </c>
      <c r="I8" s="54"/>
      <c r="J8" s="56">
        <f>SUM(J6:K7)</f>
        <v>-1248</v>
      </c>
      <c r="K8" s="56"/>
    </row>
    <row r="9" spans="1:12" ht="19.5" customHeight="1" x14ac:dyDescent="0.15">
      <c r="A9" s="57" t="s">
        <v>10</v>
      </c>
      <c r="B9" s="59"/>
      <c r="C9" s="61">
        <v>66340</v>
      </c>
      <c r="D9" s="62"/>
      <c r="E9" s="63"/>
      <c r="F9" s="64">
        <v>820</v>
      </c>
      <c r="G9" s="65"/>
      <c r="H9" s="53">
        <f>C9+F9</f>
        <v>67160</v>
      </c>
      <c r="I9" s="54"/>
      <c r="J9" s="55">
        <v>-88</v>
      </c>
      <c r="K9" s="55"/>
    </row>
    <row r="10" spans="1:12" ht="10.5" customHeight="1" x14ac:dyDescent="0.15"/>
    <row r="11" spans="1:12" ht="19.5" customHeight="1" x14ac:dyDescent="0.15">
      <c r="A11" s="57" t="s">
        <v>11</v>
      </c>
      <c r="B11" s="58"/>
      <c r="C11" s="59"/>
      <c r="D11" s="8" t="s">
        <v>10</v>
      </c>
      <c r="E11" s="57" t="s">
        <v>12</v>
      </c>
      <c r="F11" s="59"/>
      <c r="G11" s="60" t="s">
        <v>11</v>
      </c>
      <c r="H11" s="60"/>
      <c r="I11" s="60" t="s">
        <v>82</v>
      </c>
      <c r="J11" s="60"/>
      <c r="K11" s="8" t="s">
        <v>14</v>
      </c>
    </row>
    <row r="12" spans="1:12" ht="20.25" customHeight="1" x14ac:dyDescent="0.15">
      <c r="A12" s="66" t="s">
        <v>15</v>
      </c>
      <c r="B12" s="66"/>
      <c r="C12" s="66"/>
      <c r="D12" s="24">
        <v>5320</v>
      </c>
      <c r="E12" s="71">
        <v>11419</v>
      </c>
      <c r="F12" s="72"/>
      <c r="G12" s="69" t="s">
        <v>16</v>
      </c>
      <c r="H12" s="70"/>
      <c r="I12" s="71">
        <v>702</v>
      </c>
      <c r="J12" s="72"/>
      <c r="K12" s="9">
        <v>1498</v>
      </c>
    </row>
    <row r="13" spans="1:12" ht="20.25" customHeight="1" x14ac:dyDescent="0.15">
      <c r="A13" s="66" t="s">
        <v>17</v>
      </c>
      <c r="B13" s="66"/>
      <c r="C13" s="66"/>
      <c r="D13" s="10">
        <v>4653</v>
      </c>
      <c r="E13" s="67">
        <v>11171</v>
      </c>
      <c r="F13" s="68"/>
      <c r="G13" s="69" t="s">
        <v>18</v>
      </c>
      <c r="H13" s="70"/>
      <c r="I13" s="71">
        <v>723</v>
      </c>
      <c r="J13" s="72"/>
      <c r="K13" s="9">
        <v>1620</v>
      </c>
    </row>
    <row r="14" spans="1:12" ht="20.25" customHeight="1" x14ac:dyDescent="0.15">
      <c r="A14" s="76" t="s">
        <v>19</v>
      </c>
      <c r="B14" s="77"/>
      <c r="C14" s="78"/>
      <c r="D14" s="10">
        <v>12642</v>
      </c>
      <c r="E14" s="67">
        <v>26257</v>
      </c>
      <c r="F14" s="68"/>
      <c r="G14" s="69" t="s">
        <v>20</v>
      </c>
      <c r="H14" s="70"/>
      <c r="I14" s="71">
        <v>324</v>
      </c>
      <c r="J14" s="72"/>
      <c r="K14" s="9">
        <v>661</v>
      </c>
      <c r="L14" s="2"/>
    </row>
    <row r="15" spans="1:12" ht="20.25" customHeight="1" x14ac:dyDescent="0.15">
      <c r="A15" s="73" t="s">
        <v>21</v>
      </c>
      <c r="B15" s="74"/>
      <c r="C15" s="75"/>
      <c r="D15" s="10">
        <v>994</v>
      </c>
      <c r="E15" s="67">
        <v>2049</v>
      </c>
      <c r="F15" s="68"/>
      <c r="G15" s="69" t="s">
        <v>22</v>
      </c>
      <c r="H15" s="70"/>
      <c r="I15" s="71">
        <v>2149</v>
      </c>
      <c r="J15" s="72"/>
      <c r="K15" s="9">
        <v>4956</v>
      </c>
    </row>
    <row r="16" spans="1:12" ht="20.25" customHeight="1" x14ac:dyDescent="0.15">
      <c r="A16" s="73" t="s">
        <v>23</v>
      </c>
      <c r="B16" s="74"/>
      <c r="C16" s="75"/>
      <c r="D16" s="10">
        <v>4695</v>
      </c>
      <c r="E16" s="67">
        <v>9385</v>
      </c>
      <c r="F16" s="68"/>
      <c r="G16" s="79" t="s">
        <v>24</v>
      </c>
      <c r="H16" s="80"/>
      <c r="I16" s="71">
        <v>3795</v>
      </c>
      <c r="J16" s="72"/>
      <c r="K16" s="9">
        <v>8916</v>
      </c>
    </row>
    <row r="17" spans="1:13" ht="20.25" customHeight="1" x14ac:dyDescent="0.15">
      <c r="A17" s="73" t="s">
        <v>25</v>
      </c>
      <c r="B17" s="74"/>
      <c r="C17" s="75"/>
      <c r="D17" s="10">
        <v>5728</v>
      </c>
      <c r="E17" s="67">
        <v>12687</v>
      </c>
      <c r="F17" s="68"/>
      <c r="G17" s="79" t="s">
        <v>26</v>
      </c>
      <c r="H17" s="80"/>
      <c r="I17" s="71">
        <v>4785</v>
      </c>
      <c r="J17" s="72"/>
      <c r="K17" s="9">
        <v>10990</v>
      </c>
    </row>
    <row r="18" spans="1:13" ht="20.25" customHeight="1" x14ac:dyDescent="0.15">
      <c r="A18" s="73" t="s">
        <v>27</v>
      </c>
      <c r="B18" s="74"/>
      <c r="C18" s="75"/>
      <c r="D18" s="10">
        <v>6107</v>
      </c>
      <c r="E18" s="67">
        <v>13721</v>
      </c>
      <c r="F18" s="68"/>
      <c r="G18" s="79" t="s">
        <v>28</v>
      </c>
      <c r="H18" s="80"/>
      <c r="I18" s="71">
        <v>588</v>
      </c>
      <c r="J18" s="72"/>
      <c r="K18" s="9">
        <v>1118</v>
      </c>
    </row>
    <row r="19" spans="1:13" ht="20.25" customHeight="1" x14ac:dyDescent="0.15">
      <c r="A19" s="81" t="s">
        <v>29</v>
      </c>
      <c r="B19" s="82"/>
      <c r="C19" s="83"/>
      <c r="D19" s="10">
        <v>188</v>
      </c>
      <c r="E19" s="67">
        <v>275</v>
      </c>
      <c r="F19" s="68"/>
      <c r="G19" s="84" t="s">
        <v>30</v>
      </c>
      <c r="H19" s="85"/>
      <c r="I19" s="71">
        <v>6112</v>
      </c>
      <c r="J19" s="72"/>
      <c r="K19" s="9">
        <v>13705</v>
      </c>
    </row>
    <row r="20" spans="1:13" ht="20.25" customHeight="1" x14ac:dyDescent="0.15">
      <c r="A20" s="81" t="s">
        <v>31</v>
      </c>
      <c r="B20" s="82"/>
      <c r="C20" s="83"/>
      <c r="D20" s="10">
        <v>433</v>
      </c>
      <c r="E20" s="67">
        <v>935</v>
      </c>
      <c r="F20" s="68"/>
      <c r="G20" s="84" t="s">
        <v>32</v>
      </c>
      <c r="H20" s="85"/>
      <c r="I20" s="71">
        <v>1646</v>
      </c>
      <c r="J20" s="72"/>
      <c r="K20" s="9">
        <v>3254</v>
      </c>
    </row>
    <row r="21" spans="1:13" ht="20.25" customHeight="1" x14ac:dyDescent="0.15">
      <c r="A21" s="69" t="s">
        <v>33</v>
      </c>
      <c r="B21" s="89"/>
      <c r="C21" s="70"/>
      <c r="D21" s="10">
        <v>974</v>
      </c>
      <c r="E21" s="67">
        <v>2148</v>
      </c>
      <c r="F21" s="68"/>
      <c r="G21" s="90" t="s">
        <v>34</v>
      </c>
      <c r="H21" s="90"/>
      <c r="I21" s="71">
        <v>726</v>
      </c>
      <c r="J21" s="72"/>
      <c r="K21" s="9">
        <v>1343</v>
      </c>
    </row>
    <row r="22" spans="1:13" ht="20.25" customHeight="1" x14ac:dyDescent="0.15">
      <c r="A22" s="81" t="s">
        <v>35</v>
      </c>
      <c r="B22" s="82"/>
      <c r="C22" s="83"/>
      <c r="D22" s="10">
        <v>1020</v>
      </c>
      <c r="E22" s="67">
        <v>2408</v>
      </c>
      <c r="F22" s="68"/>
      <c r="G22" s="86" t="s">
        <v>36</v>
      </c>
      <c r="H22" s="86"/>
      <c r="I22" s="71">
        <v>2036</v>
      </c>
      <c r="J22" s="72"/>
      <c r="K22" s="11">
        <v>4553</v>
      </c>
      <c r="L22" s="12"/>
      <c r="M22" s="12"/>
    </row>
    <row r="23" spans="1:13" ht="15" customHeight="1" x14ac:dyDescent="0.15">
      <c r="A23" s="13" t="s">
        <v>37</v>
      </c>
      <c r="E23" s="12"/>
      <c r="F23" s="12"/>
      <c r="K23" s="14"/>
    </row>
    <row r="24" spans="1:13" ht="21" customHeight="1" x14ac:dyDescent="0.15">
      <c r="E24" s="15"/>
      <c r="F24" s="15"/>
      <c r="G24" s="15"/>
      <c r="H24" s="15"/>
      <c r="I24" s="15"/>
      <c r="J24" s="15"/>
      <c r="K24" s="16"/>
    </row>
    <row r="25" spans="1:13" s="20" customFormat="1" ht="13.5" customHeight="1" x14ac:dyDescent="0.15">
      <c r="A25" s="36" t="s">
        <v>81</v>
      </c>
      <c r="B25" s="37"/>
      <c r="C25" s="57" t="s">
        <v>80</v>
      </c>
      <c r="D25" s="58"/>
      <c r="E25" s="58"/>
      <c r="F25" s="58"/>
      <c r="G25" s="58"/>
      <c r="H25" s="58"/>
      <c r="I25" s="58"/>
      <c r="J25" s="58"/>
      <c r="K25" s="87" t="s">
        <v>39</v>
      </c>
    </row>
    <row r="26" spans="1:13" s="20" customFormat="1" ht="13.5" customHeight="1" x14ac:dyDescent="0.15">
      <c r="A26" s="40"/>
      <c r="B26" s="41"/>
      <c r="C26" s="40" t="s">
        <v>40</v>
      </c>
      <c r="D26" s="41"/>
      <c r="E26" s="133" t="s">
        <v>79</v>
      </c>
      <c r="F26" s="58"/>
      <c r="G26" s="58"/>
      <c r="H26" s="58"/>
      <c r="I26" s="58"/>
      <c r="J26" s="58"/>
      <c r="K26" s="88"/>
    </row>
    <row r="27" spans="1:13" s="20" customFormat="1" ht="13.5" customHeight="1" x14ac:dyDescent="0.15">
      <c r="A27" s="38"/>
      <c r="B27" s="39"/>
      <c r="C27" s="38"/>
      <c r="D27" s="39"/>
      <c r="E27" s="133" t="s">
        <v>78</v>
      </c>
      <c r="F27" s="59"/>
      <c r="G27" s="57" t="s">
        <v>41</v>
      </c>
      <c r="H27" s="59"/>
      <c r="I27" s="57" t="s">
        <v>42</v>
      </c>
      <c r="J27" s="58"/>
      <c r="K27" s="17" t="s">
        <v>62</v>
      </c>
    </row>
    <row r="28" spans="1:13" s="20" customFormat="1" ht="18.75" customHeight="1" x14ac:dyDescent="0.15">
      <c r="A28" s="67">
        <v>41676</v>
      </c>
      <c r="B28" s="68"/>
      <c r="C28" s="131">
        <f>ROUND(A28/C8,4)</f>
        <v>0.2873</v>
      </c>
      <c r="D28" s="132"/>
      <c r="E28" s="134">
        <v>26.1</v>
      </c>
      <c r="F28" s="135"/>
      <c r="G28" s="136">
        <v>25</v>
      </c>
      <c r="H28" s="137"/>
      <c r="I28" s="138">
        <v>20.100000000000001</v>
      </c>
      <c r="J28" s="135"/>
      <c r="K28" s="18">
        <v>3370</v>
      </c>
    </row>
    <row r="29" spans="1:13" s="20" customFormat="1" ht="15" customHeight="1" x14ac:dyDescent="0.15">
      <c r="A29" s="19" t="s">
        <v>77</v>
      </c>
    </row>
    <row r="30" spans="1:13" s="20" customFormat="1" ht="15" customHeight="1" x14ac:dyDescent="0.15">
      <c r="A30" s="19" t="s">
        <v>76</v>
      </c>
    </row>
    <row r="31" spans="1:13" s="20" customFormat="1" ht="15" customHeight="1" x14ac:dyDescent="0.15">
      <c r="A31" s="19" t="s">
        <v>44</v>
      </c>
    </row>
    <row r="32" spans="1:13" s="20" customFormat="1" ht="13.5" customHeight="1" x14ac:dyDescent="0.15">
      <c r="A32" s="19" t="s">
        <v>75</v>
      </c>
    </row>
    <row r="33" spans="1:11" s="20" customFormat="1" ht="21" customHeight="1" x14ac:dyDescent="0.15"/>
    <row r="34" spans="1:11" s="20" customFormat="1" ht="18" customHeight="1" x14ac:dyDescent="0.15">
      <c r="A34" s="118" t="s">
        <v>53</v>
      </c>
      <c r="B34" s="118"/>
      <c r="C34" s="57" t="s">
        <v>45</v>
      </c>
      <c r="D34" s="58"/>
      <c r="E34" s="58"/>
      <c r="F34" s="58"/>
      <c r="G34" s="58"/>
      <c r="H34" s="58"/>
      <c r="I34" s="36" t="s">
        <v>46</v>
      </c>
      <c r="J34" s="104"/>
      <c r="K34" s="21" t="s">
        <v>74</v>
      </c>
    </row>
    <row r="35" spans="1:11" s="20" customFormat="1" ht="16.5" customHeight="1" x14ac:dyDescent="0.15">
      <c r="A35" s="118"/>
      <c r="B35" s="118"/>
      <c r="C35" s="57" t="s">
        <v>48</v>
      </c>
      <c r="D35" s="59"/>
      <c r="E35" s="57" t="s">
        <v>49</v>
      </c>
      <c r="F35" s="59"/>
      <c r="G35" s="57" t="s">
        <v>50</v>
      </c>
      <c r="H35" s="59"/>
      <c r="I35" s="38"/>
      <c r="J35" s="105"/>
      <c r="K35" s="22" t="s">
        <v>73</v>
      </c>
    </row>
    <row r="36" spans="1:11" s="20" customFormat="1" ht="21" customHeight="1" x14ac:dyDescent="0.15">
      <c r="A36" s="114" t="s">
        <v>54</v>
      </c>
      <c r="B36" s="115"/>
      <c r="C36" s="71">
        <v>149702</v>
      </c>
      <c r="D36" s="72"/>
      <c r="E36" s="71">
        <v>70711</v>
      </c>
      <c r="F36" s="72"/>
      <c r="G36" s="71">
        <v>78991</v>
      </c>
      <c r="H36" s="72"/>
      <c r="I36" s="71">
        <v>59880</v>
      </c>
      <c r="J36" s="127"/>
      <c r="K36" s="123">
        <v>873.8</v>
      </c>
    </row>
    <row r="37" spans="1:11" s="20" customFormat="1" ht="21.75" customHeight="1" x14ac:dyDescent="0.15">
      <c r="A37" s="118" t="s">
        <v>72</v>
      </c>
      <c r="B37" s="118"/>
      <c r="C37" s="67">
        <v>143888</v>
      </c>
      <c r="D37" s="68"/>
      <c r="E37" s="130" t="s">
        <v>71</v>
      </c>
      <c r="F37" s="130"/>
      <c r="G37" s="130" t="s">
        <v>71</v>
      </c>
      <c r="H37" s="130"/>
      <c r="I37" s="67">
        <v>59371</v>
      </c>
      <c r="J37" s="126"/>
      <c r="K37" s="124"/>
    </row>
    <row r="38" spans="1:11" s="20" customFormat="1" ht="17.25" customHeight="1" x14ac:dyDescent="0.15">
      <c r="A38" s="128"/>
      <c r="B38" s="128"/>
      <c r="C38" s="128"/>
      <c r="D38" s="128"/>
      <c r="E38" s="128"/>
      <c r="F38" s="128"/>
      <c r="G38" s="128"/>
      <c r="H38" s="128"/>
      <c r="I38" s="128"/>
      <c r="J38" s="128"/>
      <c r="K38" s="128"/>
    </row>
    <row r="39" spans="1:11" s="20" customFormat="1" ht="18.75" customHeight="1" x14ac:dyDescent="0.15">
      <c r="A39" s="23" t="s">
        <v>52</v>
      </c>
    </row>
    <row r="40" spans="1:11" s="20" customFormat="1" ht="18.75" customHeight="1" x14ac:dyDescent="0.15">
      <c r="A40" s="23" t="s">
        <v>70</v>
      </c>
    </row>
    <row r="41" spans="1:11" s="20" customFormat="1" ht="18.75" customHeight="1" x14ac:dyDescent="0.15">
      <c r="A41" s="129" t="s">
        <v>69</v>
      </c>
      <c r="B41" s="129"/>
      <c r="C41" s="129"/>
      <c r="D41" s="129"/>
      <c r="E41" s="129"/>
      <c r="F41" s="129"/>
      <c r="G41" s="129"/>
      <c r="H41" s="129"/>
      <c r="I41" s="129"/>
      <c r="J41" s="129"/>
      <c r="K41" s="129"/>
    </row>
  </sheetData>
  <mergeCells count="106">
    <mergeCell ref="A1:K1"/>
    <mergeCell ref="A3:K3"/>
    <mergeCell ref="C4:E4"/>
    <mergeCell ref="F4:G4"/>
    <mergeCell ref="H4:I5"/>
    <mergeCell ref="J4:K5"/>
    <mergeCell ref="C5:E5"/>
    <mergeCell ref="F5:G5"/>
    <mergeCell ref="J6:K6"/>
    <mergeCell ref="J7:K7"/>
    <mergeCell ref="J8:K8"/>
    <mergeCell ref="A6:A8"/>
    <mergeCell ref="C6:E6"/>
    <mergeCell ref="F6:G6"/>
    <mergeCell ref="H6:I6"/>
    <mergeCell ref="C7:E7"/>
    <mergeCell ref="F7:G7"/>
    <mergeCell ref="H7:I7"/>
    <mergeCell ref="I11:J11"/>
    <mergeCell ref="C8:E8"/>
    <mergeCell ref="F8:G8"/>
    <mergeCell ref="H8:I8"/>
    <mergeCell ref="J9:K9"/>
    <mergeCell ref="A9:B9"/>
    <mergeCell ref="C9:E9"/>
    <mergeCell ref="F9:G9"/>
    <mergeCell ref="H9:I9"/>
    <mergeCell ref="A13:C13"/>
    <mergeCell ref="E13:F13"/>
    <mergeCell ref="G13:H13"/>
    <mergeCell ref="A12:C12"/>
    <mergeCell ref="E12:F12"/>
    <mergeCell ref="G12:H12"/>
    <mergeCell ref="A11:C11"/>
    <mergeCell ref="E11:F11"/>
    <mergeCell ref="G11:H11"/>
    <mergeCell ref="K25:K26"/>
    <mergeCell ref="I22:J22"/>
    <mergeCell ref="A25:B27"/>
    <mergeCell ref="A19:C19"/>
    <mergeCell ref="E19:F19"/>
    <mergeCell ref="G19:H19"/>
    <mergeCell ref="A21:C21"/>
    <mergeCell ref="E21:F21"/>
    <mergeCell ref="G21:H21"/>
    <mergeCell ref="A20:C20"/>
    <mergeCell ref="I12:J12"/>
    <mergeCell ref="I13:J13"/>
    <mergeCell ref="I14:J14"/>
    <mergeCell ref="I15:J15"/>
    <mergeCell ref="A22:C22"/>
    <mergeCell ref="E22:F22"/>
    <mergeCell ref="G22:H22"/>
    <mergeCell ref="E20:F20"/>
    <mergeCell ref="G20:H20"/>
    <mergeCell ref="A18:C18"/>
    <mergeCell ref="E18:F18"/>
    <mergeCell ref="G18:H18"/>
    <mergeCell ref="A17:C17"/>
    <mergeCell ref="E17:F17"/>
    <mergeCell ref="G17:H17"/>
    <mergeCell ref="A16:C16"/>
    <mergeCell ref="E16:F16"/>
    <mergeCell ref="G16:H16"/>
    <mergeCell ref="A15:C15"/>
    <mergeCell ref="E15:F15"/>
    <mergeCell ref="G15:H15"/>
    <mergeCell ref="A14:C14"/>
    <mergeCell ref="E14:F14"/>
    <mergeCell ref="G14:H14"/>
    <mergeCell ref="A28:B28"/>
    <mergeCell ref="C28:D28"/>
    <mergeCell ref="C26:D27"/>
    <mergeCell ref="E26:J26"/>
    <mergeCell ref="E27:F27"/>
    <mergeCell ref="G27:H27"/>
    <mergeCell ref="I27:J27"/>
    <mergeCell ref="I16:J16"/>
    <mergeCell ref="I17:J17"/>
    <mergeCell ref="I18:J18"/>
    <mergeCell ref="E28:F28"/>
    <mergeCell ref="G28:H28"/>
    <mergeCell ref="C25:J25"/>
    <mergeCell ref="I28:J28"/>
    <mergeCell ref="I19:J19"/>
    <mergeCell ref="I20:J20"/>
    <mergeCell ref="I21:J21"/>
    <mergeCell ref="A38:K38"/>
    <mergeCell ref="A41:K41"/>
    <mergeCell ref="A36:B36"/>
    <mergeCell ref="C36:D36"/>
    <mergeCell ref="E36:F36"/>
    <mergeCell ref="G36:H36"/>
    <mergeCell ref="A37:B37"/>
    <mergeCell ref="C37:D37"/>
    <mergeCell ref="E37:F37"/>
    <mergeCell ref="G37:H37"/>
    <mergeCell ref="I37:J37"/>
    <mergeCell ref="K36:K37"/>
    <mergeCell ref="A34:B35"/>
    <mergeCell ref="I36:J36"/>
    <mergeCell ref="I34:J35"/>
    <mergeCell ref="C35:D35"/>
    <mergeCell ref="E35:F35"/>
    <mergeCell ref="G35:H35"/>
    <mergeCell ref="C34:H34"/>
  </mergeCells>
  <phoneticPr fontId="2"/>
  <printOptions horizontalCentered="1"/>
  <pageMargins left="0.2" right="0.2" top="0.51" bottom="0.51" header="0.51181102362204722" footer="0.51181102362204722"/>
  <pageSetup paperSize="9" scale="11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view="pageBreakPreview" zoomScale="115" zoomScaleNormal="100" zoomScaleSheetLayoutView="100" workbookViewId="0">
      <selection sqref="A1:K1"/>
    </sheetView>
  </sheetViews>
  <sheetFormatPr defaultRowHeight="13.5" x14ac:dyDescent="0.1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9" style="1"/>
    <col min="13" max="13" width="9.5" style="1" bestFit="1" customWidth="1"/>
    <col min="14" max="14" width="9" style="1"/>
    <col min="15" max="15" width="8.875" style="1" customWidth="1"/>
    <col min="16" max="16384" width="9" style="1"/>
  </cols>
  <sheetData>
    <row r="1" spans="1:12" ht="29.25" customHeight="1" x14ac:dyDescent="0.3">
      <c r="A1" s="30" t="s">
        <v>92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2" x14ac:dyDescent="0.15">
      <c r="A2" s="2"/>
      <c r="B2" s="2"/>
      <c r="C2" s="2"/>
      <c r="D2" s="2"/>
      <c r="E2" s="2"/>
      <c r="F2" s="2"/>
      <c r="G2" s="2"/>
      <c r="H2" s="2"/>
      <c r="K2" s="3"/>
    </row>
    <row r="3" spans="1:12" ht="16.5" customHeight="1" x14ac:dyDescent="0.15">
      <c r="A3" s="32" t="s">
        <v>91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2" ht="19.5" customHeight="1" x14ac:dyDescent="0.15">
      <c r="A4" s="4"/>
      <c r="B4" s="5"/>
      <c r="C4" s="33" t="s">
        <v>0</v>
      </c>
      <c r="D4" s="34"/>
      <c r="E4" s="35"/>
      <c r="F4" s="33" t="s">
        <v>1</v>
      </c>
      <c r="G4" s="35"/>
      <c r="H4" s="36" t="s">
        <v>2</v>
      </c>
      <c r="I4" s="37"/>
      <c r="J4" s="36" t="s">
        <v>3</v>
      </c>
      <c r="K4" s="37"/>
    </row>
    <row r="5" spans="1:12" ht="19.5" customHeight="1" x14ac:dyDescent="0.15">
      <c r="A5" s="6"/>
      <c r="B5" s="7"/>
      <c r="C5" s="42" t="s">
        <v>84</v>
      </c>
      <c r="D5" s="43"/>
      <c r="E5" s="44"/>
      <c r="F5" s="42" t="s">
        <v>83</v>
      </c>
      <c r="G5" s="44"/>
      <c r="H5" s="38"/>
      <c r="I5" s="39"/>
      <c r="J5" s="40"/>
      <c r="K5" s="41"/>
    </row>
    <row r="6" spans="1:12" ht="19.5" customHeight="1" x14ac:dyDescent="0.15">
      <c r="A6" s="45" t="s">
        <v>6</v>
      </c>
      <c r="B6" s="8" t="s">
        <v>7</v>
      </c>
      <c r="C6" s="48">
        <v>68817</v>
      </c>
      <c r="D6" s="49"/>
      <c r="E6" s="50"/>
      <c r="F6" s="51">
        <v>640</v>
      </c>
      <c r="G6" s="52"/>
      <c r="H6" s="53">
        <f>C6+F6</f>
        <v>69457</v>
      </c>
      <c r="I6" s="54"/>
      <c r="J6" s="56">
        <v>-650</v>
      </c>
      <c r="K6" s="56"/>
    </row>
    <row r="7" spans="1:12" ht="19.5" customHeight="1" x14ac:dyDescent="0.15">
      <c r="A7" s="46"/>
      <c r="B7" s="8" t="s">
        <v>8</v>
      </c>
      <c r="C7" s="48">
        <v>76138</v>
      </c>
      <c r="D7" s="49"/>
      <c r="E7" s="50"/>
      <c r="F7" s="51">
        <v>1006</v>
      </c>
      <c r="G7" s="52"/>
      <c r="H7" s="53">
        <f>C7+F7</f>
        <v>77144</v>
      </c>
      <c r="I7" s="54"/>
      <c r="J7" s="56">
        <v>-639</v>
      </c>
      <c r="K7" s="56"/>
    </row>
    <row r="8" spans="1:12" ht="19.5" customHeight="1" x14ac:dyDescent="0.15">
      <c r="A8" s="47"/>
      <c r="B8" s="8" t="s">
        <v>9</v>
      </c>
      <c r="C8" s="48">
        <f>C6+C7</f>
        <v>144955</v>
      </c>
      <c r="D8" s="49"/>
      <c r="E8" s="50"/>
      <c r="F8" s="51">
        <f>F6+F7</f>
        <v>1646</v>
      </c>
      <c r="G8" s="52"/>
      <c r="H8" s="53">
        <f>C8+F8</f>
        <v>146601</v>
      </c>
      <c r="I8" s="54"/>
      <c r="J8" s="56">
        <f>SUM(J6:K7)</f>
        <v>-1289</v>
      </c>
      <c r="K8" s="56"/>
    </row>
    <row r="9" spans="1:12" ht="19.5" customHeight="1" x14ac:dyDescent="0.15">
      <c r="A9" s="57" t="s">
        <v>10</v>
      </c>
      <c r="B9" s="59"/>
      <c r="C9" s="61">
        <v>66293</v>
      </c>
      <c r="D9" s="62"/>
      <c r="E9" s="63"/>
      <c r="F9" s="64">
        <v>806</v>
      </c>
      <c r="G9" s="65"/>
      <c r="H9" s="53">
        <f>C9+F9</f>
        <v>67099</v>
      </c>
      <c r="I9" s="54"/>
      <c r="J9" s="55">
        <v>-148</v>
      </c>
      <c r="K9" s="55"/>
    </row>
    <row r="10" spans="1:12" ht="10.5" customHeight="1" x14ac:dyDescent="0.15"/>
    <row r="11" spans="1:12" ht="19.5" customHeight="1" x14ac:dyDescent="0.15">
      <c r="A11" s="57" t="s">
        <v>11</v>
      </c>
      <c r="B11" s="58"/>
      <c r="C11" s="59"/>
      <c r="D11" s="8" t="s">
        <v>10</v>
      </c>
      <c r="E11" s="57" t="s">
        <v>12</v>
      </c>
      <c r="F11" s="59"/>
      <c r="G11" s="60" t="s">
        <v>11</v>
      </c>
      <c r="H11" s="60"/>
      <c r="I11" s="60" t="s">
        <v>82</v>
      </c>
      <c r="J11" s="60"/>
      <c r="K11" s="8" t="s">
        <v>14</v>
      </c>
    </row>
    <row r="12" spans="1:12" ht="20.25" customHeight="1" x14ac:dyDescent="0.15">
      <c r="A12" s="66" t="s">
        <v>15</v>
      </c>
      <c r="B12" s="66"/>
      <c r="C12" s="66"/>
      <c r="D12" s="10">
        <v>5316</v>
      </c>
      <c r="E12" s="71">
        <v>11426</v>
      </c>
      <c r="F12" s="72"/>
      <c r="G12" s="69" t="s">
        <v>16</v>
      </c>
      <c r="H12" s="70"/>
      <c r="I12" s="71">
        <v>702</v>
      </c>
      <c r="J12" s="72"/>
      <c r="K12" s="9">
        <v>1498</v>
      </c>
    </row>
    <row r="13" spans="1:12" ht="20.25" customHeight="1" x14ac:dyDescent="0.15">
      <c r="A13" s="66" t="s">
        <v>17</v>
      </c>
      <c r="B13" s="66"/>
      <c r="C13" s="66"/>
      <c r="D13" s="10">
        <v>4661</v>
      </c>
      <c r="E13" s="67">
        <v>11183</v>
      </c>
      <c r="F13" s="68"/>
      <c r="G13" s="69" t="s">
        <v>18</v>
      </c>
      <c r="H13" s="70"/>
      <c r="I13" s="71">
        <v>722</v>
      </c>
      <c r="J13" s="72"/>
      <c r="K13" s="9">
        <v>1622</v>
      </c>
    </row>
    <row r="14" spans="1:12" ht="20.25" customHeight="1" x14ac:dyDescent="0.15">
      <c r="A14" s="76" t="s">
        <v>19</v>
      </c>
      <c r="B14" s="77"/>
      <c r="C14" s="78"/>
      <c r="D14" s="10">
        <v>12627</v>
      </c>
      <c r="E14" s="67">
        <v>26225</v>
      </c>
      <c r="F14" s="68"/>
      <c r="G14" s="69" t="s">
        <v>20</v>
      </c>
      <c r="H14" s="70"/>
      <c r="I14" s="71">
        <v>324</v>
      </c>
      <c r="J14" s="72"/>
      <c r="K14" s="9">
        <v>659</v>
      </c>
      <c r="L14" s="2"/>
    </row>
    <row r="15" spans="1:12" ht="20.25" customHeight="1" x14ac:dyDescent="0.15">
      <c r="A15" s="73" t="s">
        <v>21</v>
      </c>
      <c r="B15" s="74"/>
      <c r="C15" s="75"/>
      <c r="D15" s="10">
        <v>993</v>
      </c>
      <c r="E15" s="67">
        <v>2046</v>
      </c>
      <c r="F15" s="68"/>
      <c r="G15" s="69" t="s">
        <v>22</v>
      </c>
      <c r="H15" s="70"/>
      <c r="I15" s="71">
        <v>2148</v>
      </c>
      <c r="J15" s="72"/>
      <c r="K15" s="9">
        <v>4952</v>
      </c>
    </row>
    <row r="16" spans="1:12" ht="20.25" customHeight="1" x14ac:dyDescent="0.15">
      <c r="A16" s="73" t="s">
        <v>23</v>
      </c>
      <c r="B16" s="74"/>
      <c r="C16" s="75"/>
      <c r="D16" s="10">
        <v>4690</v>
      </c>
      <c r="E16" s="67">
        <v>9375</v>
      </c>
      <c r="F16" s="68"/>
      <c r="G16" s="79" t="s">
        <v>24</v>
      </c>
      <c r="H16" s="80"/>
      <c r="I16" s="71">
        <v>3791</v>
      </c>
      <c r="J16" s="72"/>
      <c r="K16" s="9">
        <v>8910</v>
      </c>
    </row>
    <row r="17" spans="1:13" ht="20.25" customHeight="1" x14ac:dyDescent="0.15">
      <c r="A17" s="73" t="s">
        <v>25</v>
      </c>
      <c r="B17" s="74"/>
      <c r="C17" s="75"/>
      <c r="D17" s="10">
        <v>5724</v>
      </c>
      <c r="E17" s="67">
        <v>12684</v>
      </c>
      <c r="F17" s="68"/>
      <c r="G17" s="79" t="s">
        <v>26</v>
      </c>
      <c r="H17" s="80"/>
      <c r="I17" s="71">
        <v>4789</v>
      </c>
      <c r="J17" s="72"/>
      <c r="K17" s="9">
        <v>10987</v>
      </c>
    </row>
    <row r="18" spans="1:13" ht="20.25" customHeight="1" x14ac:dyDescent="0.15">
      <c r="A18" s="73" t="s">
        <v>27</v>
      </c>
      <c r="B18" s="74"/>
      <c r="C18" s="75"/>
      <c r="D18" s="10">
        <v>6097</v>
      </c>
      <c r="E18" s="67">
        <v>13707</v>
      </c>
      <c r="F18" s="68"/>
      <c r="G18" s="79" t="s">
        <v>28</v>
      </c>
      <c r="H18" s="80"/>
      <c r="I18" s="71">
        <v>586</v>
      </c>
      <c r="J18" s="72"/>
      <c r="K18" s="9">
        <v>1109</v>
      </c>
    </row>
    <row r="19" spans="1:13" ht="20.25" customHeight="1" x14ac:dyDescent="0.15">
      <c r="A19" s="81" t="s">
        <v>29</v>
      </c>
      <c r="B19" s="82"/>
      <c r="C19" s="83"/>
      <c r="D19" s="10">
        <v>187</v>
      </c>
      <c r="E19" s="67">
        <v>273</v>
      </c>
      <c r="F19" s="68"/>
      <c r="G19" s="84" t="s">
        <v>30</v>
      </c>
      <c r="H19" s="85"/>
      <c r="I19" s="71">
        <v>6105</v>
      </c>
      <c r="J19" s="72"/>
      <c r="K19" s="9">
        <v>13685</v>
      </c>
    </row>
    <row r="20" spans="1:13" ht="20.25" customHeight="1" x14ac:dyDescent="0.15">
      <c r="A20" s="81" t="s">
        <v>31</v>
      </c>
      <c r="B20" s="82"/>
      <c r="C20" s="83"/>
      <c r="D20" s="10">
        <v>432</v>
      </c>
      <c r="E20" s="67">
        <v>934</v>
      </c>
      <c r="F20" s="68"/>
      <c r="G20" s="84" t="s">
        <v>32</v>
      </c>
      <c r="H20" s="85"/>
      <c r="I20" s="71">
        <v>1648</v>
      </c>
      <c r="J20" s="72"/>
      <c r="K20" s="9">
        <v>3251</v>
      </c>
    </row>
    <row r="21" spans="1:13" ht="20.25" customHeight="1" x14ac:dyDescent="0.15">
      <c r="A21" s="69" t="s">
        <v>33</v>
      </c>
      <c r="B21" s="89"/>
      <c r="C21" s="70"/>
      <c r="D21" s="10">
        <v>970</v>
      </c>
      <c r="E21" s="67">
        <v>2141</v>
      </c>
      <c r="F21" s="68"/>
      <c r="G21" s="90" t="s">
        <v>34</v>
      </c>
      <c r="H21" s="90"/>
      <c r="I21" s="71">
        <v>726</v>
      </c>
      <c r="J21" s="72"/>
      <c r="K21" s="9">
        <v>1338</v>
      </c>
    </row>
    <row r="22" spans="1:13" ht="20.25" customHeight="1" x14ac:dyDescent="0.15">
      <c r="A22" s="81" t="s">
        <v>35</v>
      </c>
      <c r="B22" s="82"/>
      <c r="C22" s="83"/>
      <c r="D22" s="10">
        <v>1019</v>
      </c>
      <c r="E22" s="67">
        <v>2403</v>
      </c>
      <c r="F22" s="68"/>
      <c r="G22" s="86" t="s">
        <v>36</v>
      </c>
      <c r="H22" s="86"/>
      <c r="I22" s="71">
        <v>2036</v>
      </c>
      <c r="J22" s="72"/>
      <c r="K22" s="11">
        <v>4547</v>
      </c>
      <c r="L22" s="12"/>
      <c r="M22" s="12"/>
    </row>
    <row r="23" spans="1:13" ht="15" customHeight="1" x14ac:dyDescent="0.15">
      <c r="A23" s="13" t="s">
        <v>37</v>
      </c>
      <c r="E23" s="12"/>
      <c r="F23" s="12"/>
      <c r="K23" s="14"/>
    </row>
    <row r="24" spans="1:13" ht="21" customHeight="1" x14ac:dyDescent="0.15">
      <c r="E24" s="15"/>
      <c r="F24" s="15"/>
      <c r="G24" s="15"/>
      <c r="H24" s="15"/>
      <c r="I24" s="15"/>
      <c r="J24" s="15"/>
      <c r="K24" s="16"/>
    </row>
    <row r="25" spans="1:13" s="20" customFormat="1" ht="13.5" customHeight="1" x14ac:dyDescent="0.15">
      <c r="A25" s="36" t="s">
        <v>81</v>
      </c>
      <c r="B25" s="37"/>
      <c r="C25" s="57" t="s">
        <v>80</v>
      </c>
      <c r="D25" s="58"/>
      <c r="E25" s="58"/>
      <c r="F25" s="58"/>
      <c r="G25" s="58"/>
      <c r="H25" s="58"/>
      <c r="I25" s="58"/>
      <c r="J25" s="58"/>
      <c r="K25" s="87" t="s">
        <v>39</v>
      </c>
    </row>
    <row r="26" spans="1:13" s="20" customFormat="1" ht="13.5" customHeight="1" x14ac:dyDescent="0.15">
      <c r="A26" s="40"/>
      <c r="B26" s="41"/>
      <c r="C26" s="40" t="s">
        <v>40</v>
      </c>
      <c r="D26" s="41"/>
      <c r="E26" s="133" t="s">
        <v>79</v>
      </c>
      <c r="F26" s="58"/>
      <c r="G26" s="58"/>
      <c r="H26" s="58"/>
      <c r="I26" s="58"/>
      <c r="J26" s="58"/>
      <c r="K26" s="88"/>
    </row>
    <row r="27" spans="1:13" s="20" customFormat="1" ht="13.5" customHeight="1" x14ac:dyDescent="0.15">
      <c r="A27" s="38"/>
      <c r="B27" s="39"/>
      <c r="C27" s="38"/>
      <c r="D27" s="39"/>
      <c r="E27" s="133" t="s">
        <v>78</v>
      </c>
      <c r="F27" s="59"/>
      <c r="G27" s="57" t="s">
        <v>41</v>
      </c>
      <c r="H27" s="59"/>
      <c r="I27" s="57" t="s">
        <v>42</v>
      </c>
      <c r="J27" s="58"/>
      <c r="K27" s="17" t="s">
        <v>62</v>
      </c>
    </row>
    <row r="28" spans="1:13" s="20" customFormat="1" ht="18.75" customHeight="1" x14ac:dyDescent="0.15">
      <c r="A28" s="67">
        <v>41680</v>
      </c>
      <c r="B28" s="68"/>
      <c r="C28" s="131">
        <f>ROUND(A28/C8,4)</f>
        <v>0.28749999999999998</v>
      </c>
      <c r="D28" s="132"/>
      <c r="E28" s="134">
        <v>26.1</v>
      </c>
      <c r="F28" s="135"/>
      <c r="G28" s="136">
        <v>25</v>
      </c>
      <c r="H28" s="137"/>
      <c r="I28" s="138">
        <v>20.100000000000001</v>
      </c>
      <c r="J28" s="135"/>
      <c r="K28" s="18">
        <v>3362</v>
      </c>
    </row>
    <row r="29" spans="1:13" s="20" customFormat="1" ht="15" customHeight="1" x14ac:dyDescent="0.15">
      <c r="A29" s="19" t="s">
        <v>77</v>
      </c>
    </row>
    <row r="30" spans="1:13" s="20" customFormat="1" ht="15" customHeight="1" x14ac:dyDescent="0.15">
      <c r="A30" s="19" t="s">
        <v>76</v>
      </c>
    </row>
    <row r="31" spans="1:13" s="20" customFormat="1" ht="15" customHeight="1" x14ac:dyDescent="0.15">
      <c r="A31" s="19" t="s">
        <v>44</v>
      </c>
    </row>
    <row r="32" spans="1:13" s="20" customFormat="1" ht="13.5" customHeight="1" x14ac:dyDescent="0.15">
      <c r="A32" s="19" t="s">
        <v>75</v>
      </c>
    </row>
    <row r="33" spans="1:11" s="20" customFormat="1" ht="21" customHeight="1" x14ac:dyDescent="0.15"/>
    <row r="34" spans="1:11" s="20" customFormat="1" ht="18" customHeight="1" x14ac:dyDescent="0.15">
      <c r="A34" s="118" t="s">
        <v>53</v>
      </c>
      <c r="B34" s="118"/>
      <c r="C34" s="57" t="s">
        <v>45</v>
      </c>
      <c r="D34" s="58"/>
      <c r="E34" s="58"/>
      <c r="F34" s="58"/>
      <c r="G34" s="58"/>
      <c r="H34" s="58"/>
      <c r="I34" s="36" t="s">
        <v>46</v>
      </c>
      <c r="J34" s="104"/>
      <c r="K34" s="21" t="s">
        <v>74</v>
      </c>
    </row>
    <row r="35" spans="1:11" s="20" customFormat="1" ht="16.5" customHeight="1" x14ac:dyDescent="0.15">
      <c r="A35" s="118"/>
      <c r="B35" s="118"/>
      <c r="C35" s="57" t="s">
        <v>48</v>
      </c>
      <c r="D35" s="59"/>
      <c r="E35" s="57" t="s">
        <v>49</v>
      </c>
      <c r="F35" s="59"/>
      <c r="G35" s="57" t="s">
        <v>50</v>
      </c>
      <c r="H35" s="59"/>
      <c r="I35" s="38"/>
      <c r="J35" s="105"/>
      <c r="K35" s="22" t="s">
        <v>73</v>
      </c>
    </row>
    <row r="36" spans="1:11" s="20" customFormat="1" ht="21" customHeight="1" x14ac:dyDescent="0.15">
      <c r="A36" s="114" t="s">
        <v>54</v>
      </c>
      <c r="B36" s="115"/>
      <c r="C36" s="71">
        <v>149702</v>
      </c>
      <c r="D36" s="72"/>
      <c r="E36" s="71">
        <v>70711</v>
      </c>
      <c r="F36" s="72"/>
      <c r="G36" s="71">
        <v>78991</v>
      </c>
      <c r="H36" s="72"/>
      <c r="I36" s="71">
        <v>59880</v>
      </c>
      <c r="J36" s="127"/>
      <c r="K36" s="123">
        <v>873.8</v>
      </c>
    </row>
    <row r="37" spans="1:11" s="20" customFormat="1" ht="21.75" customHeight="1" x14ac:dyDescent="0.15">
      <c r="A37" s="118" t="s">
        <v>72</v>
      </c>
      <c r="B37" s="118"/>
      <c r="C37" s="67">
        <v>143888</v>
      </c>
      <c r="D37" s="68"/>
      <c r="E37" s="130" t="s">
        <v>71</v>
      </c>
      <c r="F37" s="130"/>
      <c r="G37" s="130" t="s">
        <v>71</v>
      </c>
      <c r="H37" s="130"/>
      <c r="I37" s="67">
        <v>59371</v>
      </c>
      <c r="J37" s="126"/>
      <c r="K37" s="124"/>
    </row>
    <row r="38" spans="1:11" s="20" customFormat="1" ht="17.25" customHeight="1" x14ac:dyDescent="0.15">
      <c r="A38" s="128"/>
      <c r="B38" s="128"/>
      <c r="C38" s="128"/>
      <c r="D38" s="128"/>
      <c r="E38" s="128"/>
      <c r="F38" s="128"/>
      <c r="G38" s="128"/>
      <c r="H38" s="128"/>
      <c r="I38" s="128"/>
      <c r="J38" s="128"/>
      <c r="K38" s="128"/>
    </row>
    <row r="39" spans="1:11" s="20" customFormat="1" ht="18.75" customHeight="1" x14ac:dyDescent="0.15">
      <c r="A39" s="23" t="s">
        <v>52</v>
      </c>
    </row>
    <row r="40" spans="1:11" s="20" customFormat="1" ht="18.75" customHeight="1" x14ac:dyDescent="0.15">
      <c r="A40" s="23" t="s">
        <v>70</v>
      </c>
    </row>
    <row r="41" spans="1:11" s="20" customFormat="1" ht="18.75" customHeight="1" x14ac:dyDescent="0.15">
      <c r="A41" s="129" t="s">
        <v>69</v>
      </c>
      <c r="B41" s="129"/>
      <c r="C41" s="129"/>
      <c r="D41" s="129"/>
      <c r="E41" s="129"/>
      <c r="F41" s="129"/>
      <c r="G41" s="129"/>
      <c r="H41" s="129"/>
      <c r="I41" s="129"/>
      <c r="J41" s="129"/>
      <c r="K41" s="129"/>
    </row>
  </sheetData>
  <mergeCells count="106">
    <mergeCell ref="A1:K1"/>
    <mergeCell ref="A3:K3"/>
    <mergeCell ref="C4:E4"/>
    <mergeCell ref="F4:G4"/>
    <mergeCell ref="H4:I5"/>
    <mergeCell ref="J4:K5"/>
    <mergeCell ref="C5:E5"/>
    <mergeCell ref="F5:G5"/>
    <mergeCell ref="J6:K6"/>
    <mergeCell ref="J7:K7"/>
    <mergeCell ref="J8:K8"/>
    <mergeCell ref="A6:A8"/>
    <mergeCell ref="C6:E6"/>
    <mergeCell ref="F6:G6"/>
    <mergeCell ref="H6:I6"/>
    <mergeCell ref="C7:E7"/>
    <mergeCell ref="F7:G7"/>
    <mergeCell ref="H7:I7"/>
    <mergeCell ref="I11:J11"/>
    <mergeCell ref="C8:E8"/>
    <mergeCell ref="F8:G8"/>
    <mergeCell ref="H8:I8"/>
    <mergeCell ref="J9:K9"/>
    <mergeCell ref="A9:B9"/>
    <mergeCell ref="C9:E9"/>
    <mergeCell ref="F9:G9"/>
    <mergeCell ref="H9:I9"/>
    <mergeCell ref="A13:C13"/>
    <mergeCell ref="E13:F13"/>
    <mergeCell ref="G13:H13"/>
    <mergeCell ref="A12:C12"/>
    <mergeCell ref="E12:F12"/>
    <mergeCell ref="G12:H12"/>
    <mergeCell ref="A11:C11"/>
    <mergeCell ref="E11:F11"/>
    <mergeCell ref="G11:H11"/>
    <mergeCell ref="K25:K26"/>
    <mergeCell ref="I22:J22"/>
    <mergeCell ref="A25:B27"/>
    <mergeCell ref="A19:C19"/>
    <mergeCell ref="E19:F19"/>
    <mergeCell ref="G19:H19"/>
    <mergeCell ref="A21:C21"/>
    <mergeCell ref="E21:F21"/>
    <mergeCell ref="G21:H21"/>
    <mergeCell ref="A20:C20"/>
    <mergeCell ref="I12:J12"/>
    <mergeCell ref="I13:J13"/>
    <mergeCell ref="I14:J14"/>
    <mergeCell ref="I15:J15"/>
    <mergeCell ref="A22:C22"/>
    <mergeCell ref="E22:F22"/>
    <mergeCell ref="G22:H22"/>
    <mergeCell ref="E20:F20"/>
    <mergeCell ref="G20:H20"/>
    <mergeCell ref="A18:C18"/>
    <mergeCell ref="E18:F18"/>
    <mergeCell ref="G18:H18"/>
    <mergeCell ref="A17:C17"/>
    <mergeCell ref="E17:F17"/>
    <mergeCell ref="G17:H17"/>
    <mergeCell ref="A16:C16"/>
    <mergeCell ref="E16:F16"/>
    <mergeCell ref="G16:H16"/>
    <mergeCell ref="A15:C15"/>
    <mergeCell ref="E15:F15"/>
    <mergeCell ref="G15:H15"/>
    <mergeCell ref="A14:C14"/>
    <mergeCell ref="E14:F14"/>
    <mergeCell ref="G14:H14"/>
    <mergeCell ref="A28:B28"/>
    <mergeCell ref="C28:D28"/>
    <mergeCell ref="C26:D27"/>
    <mergeCell ref="E26:J26"/>
    <mergeCell ref="E27:F27"/>
    <mergeCell ref="G27:H27"/>
    <mergeCell ref="I27:J27"/>
    <mergeCell ref="I16:J16"/>
    <mergeCell ref="I17:J17"/>
    <mergeCell ref="I18:J18"/>
    <mergeCell ref="E28:F28"/>
    <mergeCell ref="G28:H28"/>
    <mergeCell ref="C25:J25"/>
    <mergeCell ref="I28:J28"/>
    <mergeCell ref="I19:J19"/>
    <mergeCell ref="I20:J20"/>
    <mergeCell ref="I21:J21"/>
    <mergeCell ref="A38:K38"/>
    <mergeCell ref="A41:K41"/>
    <mergeCell ref="A36:B36"/>
    <mergeCell ref="C36:D36"/>
    <mergeCell ref="E36:F36"/>
    <mergeCell ref="G36:H36"/>
    <mergeCell ref="A37:B37"/>
    <mergeCell ref="C37:D37"/>
    <mergeCell ref="E37:F37"/>
    <mergeCell ref="G37:H37"/>
    <mergeCell ref="I37:J37"/>
    <mergeCell ref="K36:K37"/>
    <mergeCell ref="A34:B35"/>
    <mergeCell ref="I36:J36"/>
    <mergeCell ref="I34:J35"/>
    <mergeCell ref="C35:D35"/>
    <mergeCell ref="E35:F35"/>
    <mergeCell ref="G35:H35"/>
    <mergeCell ref="C34:H34"/>
  </mergeCells>
  <phoneticPr fontId="2"/>
  <printOptions horizontalCentered="1"/>
  <pageMargins left="0.2" right="0.2" top="0.51" bottom="0.51" header="0.51181102362204722" footer="0.51181102362204722"/>
  <pageSetup paperSize="9" scale="11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view="pageBreakPreview" zoomScale="115" zoomScaleNormal="100" zoomScaleSheetLayoutView="100" workbookViewId="0">
      <selection sqref="A1:K1"/>
    </sheetView>
  </sheetViews>
  <sheetFormatPr defaultRowHeight="13.5" x14ac:dyDescent="0.1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9" style="1"/>
    <col min="13" max="13" width="9.5" style="1" bestFit="1" customWidth="1"/>
    <col min="14" max="14" width="9" style="1"/>
    <col min="15" max="15" width="8.875" style="1" customWidth="1"/>
    <col min="16" max="16384" width="9" style="1"/>
  </cols>
  <sheetData>
    <row r="1" spans="1:12" ht="29.25" customHeight="1" x14ac:dyDescent="0.3">
      <c r="A1" s="30" t="s">
        <v>90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2" x14ac:dyDescent="0.15">
      <c r="A2" s="2"/>
      <c r="B2" s="2"/>
      <c r="C2" s="2"/>
      <c r="D2" s="2"/>
      <c r="E2" s="2"/>
      <c r="F2" s="2"/>
      <c r="G2" s="2"/>
      <c r="H2" s="2"/>
      <c r="K2" s="3"/>
    </row>
    <row r="3" spans="1:12" ht="16.5" customHeight="1" x14ac:dyDescent="0.15">
      <c r="A3" s="32" t="s">
        <v>89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2" ht="19.5" customHeight="1" x14ac:dyDescent="0.15">
      <c r="A4" s="4"/>
      <c r="B4" s="5"/>
      <c r="C4" s="33" t="s">
        <v>0</v>
      </c>
      <c r="D4" s="34"/>
      <c r="E4" s="35"/>
      <c r="F4" s="33" t="s">
        <v>1</v>
      </c>
      <c r="G4" s="35"/>
      <c r="H4" s="36" t="s">
        <v>2</v>
      </c>
      <c r="I4" s="37"/>
      <c r="J4" s="36" t="s">
        <v>3</v>
      </c>
      <c r="K4" s="37"/>
    </row>
    <row r="5" spans="1:12" ht="19.5" customHeight="1" x14ac:dyDescent="0.15">
      <c r="A5" s="6"/>
      <c r="B5" s="7"/>
      <c r="C5" s="42" t="s">
        <v>84</v>
      </c>
      <c r="D5" s="43"/>
      <c r="E5" s="44"/>
      <c r="F5" s="42" t="s">
        <v>83</v>
      </c>
      <c r="G5" s="44"/>
      <c r="H5" s="38"/>
      <c r="I5" s="39"/>
      <c r="J5" s="40"/>
      <c r="K5" s="41"/>
    </row>
    <row r="6" spans="1:12" ht="19.5" customHeight="1" x14ac:dyDescent="0.15">
      <c r="A6" s="45" t="s">
        <v>6</v>
      </c>
      <c r="B6" s="8" t="s">
        <v>7</v>
      </c>
      <c r="C6" s="48">
        <v>68779</v>
      </c>
      <c r="D6" s="49"/>
      <c r="E6" s="50"/>
      <c r="F6" s="51">
        <v>635</v>
      </c>
      <c r="G6" s="52"/>
      <c r="H6" s="53">
        <f>C6+F6</f>
        <v>69414</v>
      </c>
      <c r="I6" s="54"/>
      <c r="J6" s="56">
        <v>-608</v>
      </c>
      <c r="K6" s="56"/>
    </row>
    <row r="7" spans="1:12" ht="19.5" customHeight="1" x14ac:dyDescent="0.15">
      <c r="A7" s="46"/>
      <c r="B7" s="8" t="s">
        <v>8</v>
      </c>
      <c r="C7" s="48">
        <v>76080</v>
      </c>
      <c r="D7" s="49"/>
      <c r="E7" s="50"/>
      <c r="F7" s="51">
        <v>1030</v>
      </c>
      <c r="G7" s="52"/>
      <c r="H7" s="53">
        <f>C7+F7</f>
        <v>77110</v>
      </c>
      <c r="I7" s="54"/>
      <c r="J7" s="56">
        <v>-590</v>
      </c>
      <c r="K7" s="56"/>
    </row>
    <row r="8" spans="1:12" ht="19.5" customHeight="1" x14ac:dyDescent="0.15">
      <c r="A8" s="47"/>
      <c r="B8" s="8" t="s">
        <v>9</v>
      </c>
      <c r="C8" s="48">
        <f>C6+C7</f>
        <v>144859</v>
      </c>
      <c r="D8" s="49"/>
      <c r="E8" s="50"/>
      <c r="F8" s="51">
        <f>F6+F7</f>
        <v>1665</v>
      </c>
      <c r="G8" s="52"/>
      <c r="H8" s="53">
        <f>C8+F8</f>
        <v>146524</v>
      </c>
      <c r="I8" s="54"/>
      <c r="J8" s="56">
        <f>SUM(J6:K7)</f>
        <v>-1198</v>
      </c>
      <c r="K8" s="56"/>
    </row>
    <row r="9" spans="1:12" ht="19.5" customHeight="1" x14ac:dyDescent="0.15">
      <c r="A9" s="57" t="s">
        <v>10</v>
      </c>
      <c r="B9" s="59"/>
      <c r="C9" s="61">
        <v>66258</v>
      </c>
      <c r="D9" s="62"/>
      <c r="E9" s="63"/>
      <c r="F9" s="64">
        <v>826</v>
      </c>
      <c r="G9" s="65"/>
      <c r="H9" s="53">
        <f>C9+F9</f>
        <v>67084</v>
      </c>
      <c r="I9" s="54"/>
      <c r="J9" s="55">
        <v>-35</v>
      </c>
      <c r="K9" s="55"/>
    </row>
    <row r="10" spans="1:12" ht="10.5" customHeight="1" x14ac:dyDescent="0.15"/>
    <row r="11" spans="1:12" ht="19.5" customHeight="1" x14ac:dyDescent="0.15">
      <c r="A11" s="57" t="s">
        <v>11</v>
      </c>
      <c r="B11" s="58"/>
      <c r="C11" s="59"/>
      <c r="D11" s="8" t="s">
        <v>10</v>
      </c>
      <c r="E11" s="57" t="s">
        <v>12</v>
      </c>
      <c r="F11" s="59"/>
      <c r="G11" s="60" t="s">
        <v>11</v>
      </c>
      <c r="H11" s="60"/>
      <c r="I11" s="60" t="s">
        <v>82</v>
      </c>
      <c r="J11" s="60"/>
      <c r="K11" s="8" t="s">
        <v>14</v>
      </c>
    </row>
    <row r="12" spans="1:12" ht="20.25" customHeight="1" x14ac:dyDescent="0.15">
      <c r="A12" s="66" t="s">
        <v>15</v>
      </c>
      <c r="B12" s="66"/>
      <c r="C12" s="66"/>
      <c r="D12" s="10">
        <v>5314</v>
      </c>
      <c r="E12" s="71">
        <v>11437</v>
      </c>
      <c r="F12" s="72"/>
      <c r="G12" s="69" t="s">
        <v>16</v>
      </c>
      <c r="H12" s="70"/>
      <c r="I12" s="71">
        <v>700</v>
      </c>
      <c r="J12" s="72"/>
      <c r="K12" s="9">
        <v>1497</v>
      </c>
    </row>
    <row r="13" spans="1:12" ht="20.25" customHeight="1" x14ac:dyDescent="0.15">
      <c r="A13" s="66" t="s">
        <v>17</v>
      </c>
      <c r="B13" s="66"/>
      <c r="C13" s="66"/>
      <c r="D13" s="10">
        <v>4660</v>
      </c>
      <c r="E13" s="67">
        <v>11185</v>
      </c>
      <c r="F13" s="68"/>
      <c r="G13" s="69" t="s">
        <v>18</v>
      </c>
      <c r="H13" s="70"/>
      <c r="I13" s="71">
        <v>720</v>
      </c>
      <c r="J13" s="72"/>
      <c r="K13" s="9">
        <v>1622</v>
      </c>
    </row>
    <row r="14" spans="1:12" ht="20.25" customHeight="1" x14ac:dyDescent="0.15">
      <c r="A14" s="76" t="s">
        <v>19</v>
      </c>
      <c r="B14" s="77"/>
      <c r="C14" s="78"/>
      <c r="D14" s="10">
        <v>12611</v>
      </c>
      <c r="E14" s="67">
        <v>26188</v>
      </c>
      <c r="F14" s="68"/>
      <c r="G14" s="69" t="s">
        <v>20</v>
      </c>
      <c r="H14" s="70"/>
      <c r="I14" s="71">
        <v>326</v>
      </c>
      <c r="J14" s="72"/>
      <c r="K14" s="9">
        <v>660</v>
      </c>
      <c r="L14" s="2"/>
    </row>
    <row r="15" spans="1:12" ht="20.25" customHeight="1" x14ac:dyDescent="0.15">
      <c r="A15" s="73" t="s">
        <v>21</v>
      </c>
      <c r="B15" s="74"/>
      <c r="C15" s="75"/>
      <c r="D15" s="10">
        <v>1001</v>
      </c>
      <c r="E15" s="67">
        <v>2057</v>
      </c>
      <c r="F15" s="68"/>
      <c r="G15" s="69" t="s">
        <v>22</v>
      </c>
      <c r="H15" s="70"/>
      <c r="I15" s="71">
        <v>2143</v>
      </c>
      <c r="J15" s="72"/>
      <c r="K15" s="9">
        <v>4948</v>
      </c>
    </row>
    <row r="16" spans="1:12" ht="20.25" customHeight="1" x14ac:dyDescent="0.15">
      <c r="A16" s="73" t="s">
        <v>23</v>
      </c>
      <c r="B16" s="74"/>
      <c r="C16" s="75"/>
      <c r="D16" s="10">
        <v>4686</v>
      </c>
      <c r="E16" s="67">
        <v>9374</v>
      </c>
      <c r="F16" s="68"/>
      <c r="G16" s="79" t="s">
        <v>24</v>
      </c>
      <c r="H16" s="80"/>
      <c r="I16" s="71">
        <v>3792</v>
      </c>
      <c r="J16" s="72"/>
      <c r="K16" s="9">
        <v>8903</v>
      </c>
    </row>
    <row r="17" spans="1:13" ht="20.25" customHeight="1" x14ac:dyDescent="0.15">
      <c r="A17" s="73" t="s">
        <v>25</v>
      </c>
      <c r="B17" s="74"/>
      <c r="C17" s="75"/>
      <c r="D17" s="10">
        <v>5720</v>
      </c>
      <c r="E17" s="67">
        <v>12668</v>
      </c>
      <c r="F17" s="68"/>
      <c r="G17" s="79" t="s">
        <v>26</v>
      </c>
      <c r="H17" s="80"/>
      <c r="I17" s="71">
        <v>4785</v>
      </c>
      <c r="J17" s="72"/>
      <c r="K17" s="9">
        <v>10980</v>
      </c>
    </row>
    <row r="18" spans="1:13" ht="20.25" customHeight="1" x14ac:dyDescent="0.15">
      <c r="A18" s="73" t="s">
        <v>27</v>
      </c>
      <c r="B18" s="74"/>
      <c r="C18" s="75"/>
      <c r="D18" s="10">
        <v>6094</v>
      </c>
      <c r="E18" s="67">
        <v>13688</v>
      </c>
      <c r="F18" s="68"/>
      <c r="G18" s="79" t="s">
        <v>28</v>
      </c>
      <c r="H18" s="80"/>
      <c r="I18" s="71">
        <v>585</v>
      </c>
      <c r="J18" s="72"/>
      <c r="K18" s="9">
        <v>1106</v>
      </c>
    </row>
    <row r="19" spans="1:13" ht="20.25" customHeight="1" x14ac:dyDescent="0.15">
      <c r="A19" s="81" t="s">
        <v>29</v>
      </c>
      <c r="B19" s="82"/>
      <c r="C19" s="83"/>
      <c r="D19" s="10">
        <v>187</v>
      </c>
      <c r="E19" s="67">
        <v>273</v>
      </c>
      <c r="F19" s="68"/>
      <c r="G19" s="84" t="s">
        <v>30</v>
      </c>
      <c r="H19" s="85"/>
      <c r="I19" s="71">
        <v>6101</v>
      </c>
      <c r="J19" s="72"/>
      <c r="K19" s="9">
        <v>13672</v>
      </c>
    </row>
    <row r="20" spans="1:13" ht="20.25" customHeight="1" x14ac:dyDescent="0.15">
      <c r="A20" s="81" t="s">
        <v>31</v>
      </c>
      <c r="B20" s="82"/>
      <c r="C20" s="83"/>
      <c r="D20" s="10">
        <v>432</v>
      </c>
      <c r="E20" s="67">
        <v>935</v>
      </c>
      <c r="F20" s="68"/>
      <c r="G20" s="84" t="s">
        <v>32</v>
      </c>
      <c r="H20" s="85"/>
      <c r="I20" s="71">
        <v>1645</v>
      </c>
      <c r="J20" s="72"/>
      <c r="K20" s="9">
        <v>3247</v>
      </c>
    </row>
    <row r="21" spans="1:13" ht="20.25" customHeight="1" x14ac:dyDescent="0.15">
      <c r="A21" s="69" t="s">
        <v>33</v>
      </c>
      <c r="B21" s="89"/>
      <c r="C21" s="70"/>
      <c r="D21" s="10">
        <v>970</v>
      </c>
      <c r="E21" s="67">
        <v>2132</v>
      </c>
      <c r="F21" s="68"/>
      <c r="G21" s="90" t="s">
        <v>34</v>
      </c>
      <c r="H21" s="90"/>
      <c r="I21" s="71">
        <v>726</v>
      </c>
      <c r="J21" s="72"/>
      <c r="K21" s="9">
        <v>1339</v>
      </c>
    </row>
    <row r="22" spans="1:13" ht="20.25" customHeight="1" x14ac:dyDescent="0.15">
      <c r="A22" s="81" t="s">
        <v>35</v>
      </c>
      <c r="B22" s="82"/>
      <c r="C22" s="83"/>
      <c r="D22" s="10">
        <v>1017</v>
      </c>
      <c r="E22" s="67">
        <v>2401</v>
      </c>
      <c r="F22" s="68"/>
      <c r="G22" s="86" t="s">
        <v>36</v>
      </c>
      <c r="H22" s="86"/>
      <c r="I22" s="71">
        <v>2043</v>
      </c>
      <c r="J22" s="72"/>
      <c r="K22" s="11">
        <v>4547</v>
      </c>
      <c r="L22" s="12"/>
      <c r="M22" s="12"/>
    </row>
    <row r="23" spans="1:13" ht="15" customHeight="1" x14ac:dyDescent="0.15">
      <c r="A23" s="13" t="s">
        <v>37</v>
      </c>
      <c r="E23" s="12"/>
      <c r="F23" s="12"/>
      <c r="K23" s="14"/>
    </row>
    <row r="24" spans="1:13" ht="21" customHeight="1" x14ac:dyDescent="0.15">
      <c r="E24" s="15"/>
      <c r="F24" s="15"/>
      <c r="G24" s="15"/>
      <c r="H24" s="15"/>
      <c r="I24" s="15"/>
      <c r="J24" s="15"/>
      <c r="K24" s="16"/>
    </row>
    <row r="25" spans="1:13" s="20" customFormat="1" ht="13.5" customHeight="1" x14ac:dyDescent="0.15">
      <c r="A25" s="36" t="s">
        <v>81</v>
      </c>
      <c r="B25" s="37"/>
      <c r="C25" s="57" t="s">
        <v>80</v>
      </c>
      <c r="D25" s="58"/>
      <c r="E25" s="58"/>
      <c r="F25" s="58"/>
      <c r="G25" s="58"/>
      <c r="H25" s="58"/>
      <c r="I25" s="58"/>
      <c r="J25" s="58"/>
      <c r="K25" s="87" t="s">
        <v>39</v>
      </c>
    </row>
    <row r="26" spans="1:13" s="20" customFormat="1" ht="13.5" customHeight="1" x14ac:dyDescent="0.15">
      <c r="A26" s="40"/>
      <c r="B26" s="41"/>
      <c r="C26" s="40" t="s">
        <v>40</v>
      </c>
      <c r="D26" s="41"/>
      <c r="E26" s="133" t="s">
        <v>79</v>
      </c>
      <c r="F26" s="58"/>
      <c r="G26" s="58"/>
      <c r="H26" s="58"/>
      <c r="I26" s="58"/>
      <c r="J26" s="58"/>
      <c r="K26" s="88"/>
    </row>
    <row r="27" spans="1:13" s="20" customFormat="1" ht="13.5" customHeight="1" x14ac:dyDescent="0.15">
      <c r="A27" s="38"/>
      <c r="B27" s="39"/>
      <c r="C27" s="38"/>
      <c r="D27" s="39"/>
      <c r="E27" s="133" t="s">
        <v>78</v>
      </c>
      <c r="F27" s="59"/>
      <c r="G27" s="57" t="s">
        <v>41</v>
      </c>
      <c r="H27" s="59"/>
      <c r="I27" s="57" t="s">
        <v>42</v>
      </c>
      <c r="J27" s="58"/>
      <c r="K27" s="17" t="s">
        <v>62</v>
      </c>
    </row>
    <row r="28" spans="1:13" s="20" customFormat="1" ht="18.75" customHeight="1" x14ac:dyDescent="0.15">
      <c r="A28" s="67">
        <v>41765</v>
      </c>
      <c r="B28" s="68"/>
      <c r="C28" s="131">
        <f>ROUND(A28/C8,4)</f>
        <v>0.2883</v>
      </c>
      <c r="D28" s="132"/>
      <c r="E28" s="134">
        <v>26.1</v>
      </c>
      <c r="F28" s="135"/>
      <c r="G28" s="136">
        <v>25</v>
      </c>
      <c r="H28" s="137"/>
      <c r="I28" s="138">
        <v>20.100000000000001</v>
      </c>
      <c r="J28" s="135"/>
      <c r="K28" s="18">
        <v>3357</v>
      </c>
    </row>
    <row r="29" spans="1:13" s="20" customFormat="1" ht="15" customHeight="1" x14ac:dyDescent="0.15">
      <c r="A29" s="19" t="s">
        <v>77</v>
      </c>
    </row>
    <row r="30" spans="1:13" s="20" customFormat="1" ht="15" customHeight="1" x14ac:dyDescent="0.15">
      <c r="A30" s="19" t="s">
        <v>76</v>
      </c>
    </row>
    <row r="31" spans="1:13" s="20" customFormat="1" ht="15" customHeight="1" x14ac:dyDescent="0.15">
      <c r="A31" s="19" t="s">
        <v>44</v>
      </c>
    </row>
    <row r="32" spans="1:13" s="20" customFormat="1" ht="13.5" customHeight="1" x14ac:dyDescent="0.15">
      <c r="A32" s="19" t="s">
        <v>75</v>
      </c>
    </row>
    <row r="33" spans="1:11" s="20" customFormat="1" ht="21" customHeight="1" x14ac:dyDescent="0.15"/>
    <row r="34" spans="1:11" s="20" customFormat="1" ht="18" customHeight="1" x14ac:dyDescent="0.15">
      <c r="A34" s="118" t="s">
        <v>53</v>
      </c>
      <c r="B34" s="118"/>
      <c r="C34" s="57" t="s">
        <v>45</v>
      </c>
      <c r="D34" s="58"/>
      <c r="E34" s="58"/>
      <c r="F34" s="58"/>
      <c r="G34" s="58"/>
      <c r="H34" s="58"/>
      <c r="I34" s="36" t="s">
        <v>46</v>
      </c>
      <c r="J34" s="104"/>
      <c r="K34" s="21" t="s">
        <v>74</v>
      </c>
    </row>
    <row r="35" spans="1:11" s="20" customFormat="1" ht="16.5" customHeight="1" x14ac:dyDescent="0.15">
      <c r="A35" s="118"/>
      <c r="B35" s="118"/>
      <c r="C35" s="57" t="s">
        <v>48</v>
      </c>
      <c r="D35" s="59"/>
      <c r="E35" s="57" t="s">
        <v>49</v>
      </c>
      <c r="F35" s="59"/>
      <c r="G35" s="57" t="s">
        <v>50</v>
      </c>
      <c r="H35" s="59"/>
      <c r="I35" s="38"/>
      <c r="J35" s="105"/>
      <c r="K35" s="22" t="s">
        <v>73</v>
      </c>
    </row>
    <row r="36" spans="1:11" s="20" customFormat="1" ht="21" customHeight="1" x14ac:dyDescent="0.15">
      <c r="A36" s="114" t="s">
        <v>54</v>
      </c>
      <c r="B36" s="115"/>
      <c r="C36" s="71">
        <v>149702</v>
      </c>
      <c r="D36" s="72"/>
      <c r="E36" s="71">
        <v>70711</v>
      </c>
      <c r="F36" s="72"/>
      <c r="G36" s="71">
        <v>78991</v>
      </c>
      <c r="H36" s="72"/>
      <c r="I36" s="71">
        <v>59880</v>
      </c>
      <c r="J36" s="127"/>
      <c r="K36" s="123">
        <v>873.8</v>
      </c>
    </row>
    <row r="37" spans="1:11" s="20" customFormat="1" ht="21.75" customHeight="1" x14ac:dyDescent="0.15">
      <c r="A37" s="118" t="s">
        <v>72</v>
      </c>
      <c r="B37" s="118"/>
      <c r="C37" s="67">
        <v>143888</v>
      </c>
      <c r="D37" s="68"/>
      <c r="E37" s="130" t="s">
        <v>71</v>
      </c>
      <c r="F37" s="130"/>
      <c r="G37" s="130" t="s">
        <v>71</v>
      </c>
      <c r="H37" s="130"/>
      <c r="I37" s="67">
        <v>59371</v>
      </c>
      <c r="J37" s="126"/>
      <c r="K37" s="124"/>
    </row>
    <row r="38" spans="1:11" s="20" customFormat="1" ht="17.25" customHeight="1" x14ac:dyDescent="0.15">
      <c r="A38" s="128"/>
      <c r="B38" s="128"/>
      <c r="C38" s="128"/>
      <c r="D38" s="128"/>
      <c r="E38" s="128"/>
      <c r="F38" s="128"/>
      <c r="G38" s="128"/>
      <c r="H38" s="128"/>
      <c r="I38" s="128"/>
      <c r="J38" s="128"/>
      <c r="K38" s="128"/>
    </row>
    <row r="39" spans="1:11" s="20" customFormat="1" ht="18.75" customHeight="1" x14ac:dyDescent="0.15">
      <c r="A39" s="23" t="s">
        <v>52</v>
      </c>
    </row>
    <row r="40" spans="1:11" s="20" customFormat="1" ht="18.75" customHeight="1" x14ac:dyDescent="0.15">
      <c r="A40" s="23" t="s">
        <v>70</v>
      </c>
    </row>
    <row r="41" spans="1:11" s="20" customFormat="1" ht="18.75" customHeight="1" x14ac:dyDescent="0.15">
      <c r="A41" s="129" t="s">
        <v>69</v>
      </c>
      <c r="B41" s="129"/>
      <c r="C41" s="129"/>
      <c r="D41" s="129"/>
      <c r="E41" s="129"/>
      <c r="F41" s="129"/>
      <c r="G41" s="129"/>
      <c r="H41" s="129"/>
      <c r="I41" s="129"/>
      <c r="J41" s="129"/>
      <c r="K41" s="129"/>
    </row>
  </sheetData>
  <mergeCells count="106">
    <mergeCell ref="A1:K1"/>
    <mergeCell ref="A3:K3"/>
    <mergeCell ref="C4:E4"/>
    <mergeCell ref="F4:G4"/>
    <mergeCell ref="H4:I5"/>
    <mergeCell ref="J4:K5"/>
    <mergeCell ref="C5:E5"/>
    <mergeCell ref="F5:G5"/>
    <mergeCell ref="J6:K6"/>
    <mergeCell ref="J7:K7"/>
    <mergeCell ref="J8:K8"/>
    <mergeCell ref="A6:A8"/>
    <mergeCell ref="C6:E6"/>
    <mergeCell ref="F6:G6"/>
    <mergeCell ref="H6:I6"/>
    <mergeCell ref="C7:E7"/>
    <mergeCell ref="F7:G7"/>
    <mergeCell ref="H7:I7"/>
    <mergeCell ref="I11:J11"/>
    <mergeCell ref="C8:E8"/>
    <mergeCell ref="F8:G8"/>
    <mergeCell ref="H8:I8"/>
    <mergeCell ref="J9:K9"/>
    <mergeCell ref="A9:B9"/>
    <mergeCell ref="C9:E9"/>
    <mergeCell ref="F9:G9"/>
    <mergeCell ref="H9:I9"/>
    <mergeCell ref="A13:C13"/>
    <mergeCell ref="E13:F13"/>
    <mergeCell ref="G13:H13"/>
    <mergeCell ref="A12:C12"/>
    <mergeCell ref="E12:F12"/>
    <mergeCell ref="G12:H12"/>
    <mergeCell ref="A11:C11"/>
    <mergeCell ref="E11:F11"/>
    <mergeCell ref="G11:H11"/>
    <mergeCell ref="K25:K26"/>
    <mergeCell ref="I22:J22"/>
    <mergeCell ref="A25:B27"/>
    <mergeCell ref="A19:C19"/>
    <mergeCell ref="E19:F19"/>
    <mergeCell ref="G19:H19"/>
    <mergeCell ref="A21:C21"/>
    <mergeCell ref="E21:F21"/>
    <mergeCell ref="G21:H21"/>
    <mergeCell ref="A20:C20"/>
    <mergeCell ref="I12:J12"/>
    <mergeCell ref="I13:J13"/>
    <mergeCell ref="I14:J14"/>
    <mergeCell ref="I15:J15"/>
    <mergeCell ref="A22:C22"/>
    <mergeCell ref="E22:F22"/>
    <mergeCell ref="G22:H22"/>
    <mergeCell ref="E20:F20"/>
    <mergeCell ref="G20:H20"/>
    <mergeCell ref="A18:C18"/>
    <mergeCell ref="E18:F18"/>
    <mergeCell ref="G18:H18"/>
    <mergeCell ref="A17:C17"/>
    <mergeCell ref="E17:F17"/>
    <mergeCell ref="G17:H17"/>
    <mergeCell ref="A16:C16"/>
    <mergeCell ref="E16:F16"/>
    <mergeCell ref="G16:H16"/>
    <mergeCell ref="A15:C15"/>
    <mergeCell ref="E15:F15"/>
    <mergeCell ref="G15:H15"/>
    <mergeCell ref="A14:C14"/>
    <mergeCell ref="E14:F14"/>
    <mergeCell ref="G14:H14"/>
    <mergeCell ref="A28:B28"/>
    <mergeCell ref="C28:D28"/>
    <mergeCell ref="C26:D27"/>
    <mergeCell ref="E26:J26"/>
    <mergeCell ref="E27:F27"/>
    <mergeCell ref="G27:H27"/>
    <mergeCell ref="I27:J27"/>
    <mergeCell ref="I16:J16"/>
    <mergeCell ref="I17:J17"/>
    <mergeCell ref="I18:J18"/>
    <mergeCell ref="E28:F28"/>
    <mergeCell ref="G28:H28"/>
    <mergeCell ref="C25:J25"/>
    <mergeCell ref="I28:J28"/>
    <mergeCell ref="I19:J19"/>
    <mergeCell ref="I20:J20"/>
    <mergeCell ref="I21:J21"/>
    <mergeCell ref="A38:K38"/>
    <mergeCell ref="A41:K41"/>
    <mergeCell ref="A36:B36"/>
    <mergeCell ref="C36:D36"/>
    <mergeCell ref="E36:F36"/>
    <mergeCell ref="G36:H36"/>
    <mergeCell ref="A37:B37"/>
    <mergeCell ref="C37:D37"/>
    <mergeCell ref="E37:F37"/>
    <mergeCell ref="G37:H37"/>
    <mergeCell ref="I37:J37"/>
    <mergeCell ref="K36:K37"/>
    <mergeCell ref="A34:B35"/>
    <mergeCell ref="I36:J36"/>
    <mergeCell ref="I34:J35"/>
    <mergeCell ref="C35:D35"/>
    <mergeCell ref="E35:F35"/>
    <mergeCell ref="G35:H35"/>
    <mergeCell ref="C34:H34"/>
  </mergeCells>
  <phoneticPr fontId="2"/>
  <printOptions horizontalCentered="1"/>
  <pageMargins left="0.2" right="0.2" top="0.51" bottom="0.51" header="0.51181102362204722" footer="0.51181102362204722"/>
  <pageSetup paperSize="9" scale="1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view="pageBreakPreview" zoomScale="115" zoomScaleNormal="100" zoomScaleSheetLayoutView="100" workbookViewId="0">
      <selection sqref="A1:K1"/>
    </sheetView>
  </sheetViews>
  <sheetFormatPr defaultRowHeight="13.5" x14ac:dyDescent="0.1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9" style="1"/>
    <col min="13" max="13" width="9.5" style="1" bestFit="1" customWidth="1"/>
    <col min="14" max="14" width="9" style="1"/>
    <col min="15" max="15" width="8.875" style="1" customWidth="1"/>
    <col min="16" max="16384" width="9" style="1"/>
  </cols>
  <sheetData>
    <row r="1" spans="1:12" ht="29.25" customHeight="1" x14ac:dyDescent="0.3">
      <c r="A1" s="30" t="s">
        <v>88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2" x14ac:dyDescent="0.15">
      <c r="A2" s="2"/>
      <c r="B2" s="2"/>
      <c r="C2" s="2"/>
      <c r="D2" s="2"/>
      <c r="E2" s="2"/>
      <c r="F2" s="2"/>
      <c r="G2" s="2"/>
      <c r="H2" s="2"/>
      <c r="K2" s="3"/>
    </row>
    <row r="3" spans="1:12" ht="16.5" customHeight="1" x14ac:dyDescent="0.15">
      <c r="A3" s="32" t="s">
        <v>87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2" ht="19.5" customHeight="1" x14ac:dyDescent="0.15">
      <c r="A4" s="4"/>
      <c r="B4" s="5"/>
      <c r="C4" s="33" t="s">
        <v>0</v>
      </c>
      <c r="D4" s="34"/>
      <c r="E4" s="35"/>
      <c r="F4" s="33" t="s">
        <v>1</v>
      </c>
      <c r="G4" s="35"/>
      <c r="H4" s="36" t="s">
        <v>2</v>
      </c>
      <c r="I4" s="37"/>
      <c r="J4" s="36" t="s">
        <v>3</v>
      </c>
      <c r="K4" s="37"/>
    </row>
    <row r="5" spans="1:12" ht="19.5" customHeight="1" x14ac:dyDescent="0.15">
      <c r="A5" s="6"/>
      <c r="B5" s="7"/>
      <c r="C5" s="42" t="s">
        <v>84</v>
      </c>
      <c r="D5" s="43"/>
      <c r="E5" s="44"/>
      <c r="F5" s="42" t="s">
        <v>83</v>
      </c>
      <c r="G5" s="44"/>
      <c r="H5" s="38"/>
      <c r="I5" s="39"/>
      <c r="J5" s="40"/>
      <c r="K5" s="41"/>
    </row>
    <row r="6" spans="1:12" ht="19.5" customHeight="1" x14ac:dyDescent="0.15">
      <c r="A6" s="45" t="s">
        <v>6</v>
      </c>
      <c r="B6" s="8" t="s">
        <v>7</v>
      </c>
      <c r="C6" s="48">
        <v>68745</v>
      </c>
      <c r="D6" s="49"/>
      <c r="E6" s="50"/>
      <c r="F6" s="51">
        <v>644</v>
      </c>
      <c r="G6" s="52"/>
      <c r="H6" s="53">
        <f>C6+F6</f>
        <v>69389</v>
      </c>
      <c r="I6" s="54"/>
      <c r="J6" s="56">
        <v>-676</v>
      </c>
      <c r="K6" s="56"/>
    </row>
    <row r="7" spans="1:12" ht="19.5" customHeight="1" x14ac:dyDescent="0.15">
      <c r="A7" s="46"/>
      <c r="B7" s="8" t="s">
        <v>8</v>
      </c>
      <c r="C7" s="48">
        <v>76084</v>
      </c>
      <c r="D7" s="49"/>
      <c r="E7" s="50"/>
      <c r="F7" s="51">
        <v>1024</v>
      </c>
      <c r="G7" s="52"/>
      <c r="H7" s="53">
        <f>C7+F7</f>
        <v>77108</v>
      </c>
      <c r="I7" s="54"/>
      <c r="J7" s="56">
        <v>-565</v>
      </c>
      <c r="K7" s="56"/>
    </row>
    <row r="8" spans="1:12" ht="19.5" customHeight="1" x14ac:dyDescent="0.15">
      <c r="A8" s="47"/>
      <c r="B8" s="8" t="s">
        <v>9</v>
      </c>
      <c r="C8" s="48">
        <f>C6+C7</f>
        <v>144829</v>
      </c>
      <c r="D8" s="49"/>
      <c r="E8" s="50"/>
      <c r="F8" s="51">
        <f>F6+F7</f>
        <v>1668</v>
      </c>
      <c r="G8" s="52"/>
      <c r="H8" s="53">
        <f>C8+F8</f>
        <v>146497</v>
      </c>
      <c r="I8" s="54"/>
      <c r="J8" s="56">
        <f>SUM(J6:K7)</f>
        <v>-1241</v>
      </c>
      <c r="K8" s="56"/>
    </row>
    <row r="9" spans="1:12" ht="19.5" customHeight="1" x14ac:dyDescent="0.15">
      <c r="A9" s="57" t="s">
        <v>10</v>
      </c>
      <c r="B9" s="59"/>
      <c r="C9" s="61">
        <v>66249</v>
      </c>
      <c r="D9" s="62"/>
      <c r="E9" s="63"/>
      <c r="F9" s="64">
        <v>824</v>
      </c>
      <c r="G9" s="65"/>
      <c r="H9" s="53">
        <f>C9+F9</f>
        <v>67073</v>
      </c>
      <c r="I9" s="54"/>
      <c r="J9" s="55">
        <v>-106</v>
      </c>
      <c r="K9" s="55"/>
    </row>
    <row r="10" spans="1:12" ht="10.5" customHeight="1" x14ac:dyDescent="0.15"/>
    <row r="11" spans="1:12" ht="19.5" customHeight="1" x14ac:dyDescent="0.15">
      <c r="A11" s="57" t="s">
        <v>11</v>
      </c>
      <c r="B11" s="58"/>
      <c r="C11" s="59"/>
      <c r="D11" s="8" t="s">
        <v>10</v>
      </c>
      <c r="E11" s="57" t="s">
        <v>12</v>
      </c>
      <c r="F11" s="59"/>
      <c r="G11" s="60" t="s">
        <v>11</v>
      </c>
      <c r="H11" s="60"/>
      <c r="I11" s="60" t="s">
        <v>82</v>
      </c>
      <c r="J11" s="60"/>
      <c r="K11" s="8" t="s">
        <v>14</v>
      </c>
    </row>
    <row r="12" spans="1:12" ht="20.25" customHeight="1" x14ac:dyDescent="0.15">
      <c r="A12" s="66" t="s">
        <v>15</v>
      </c>
      <c r="B12" s="66"/>
      <c r="C12" s="66"/>
      <c r="D12" s="10">
        <v>5302</v>
      </c>
      <c r="E12" s="71">
        <v>11435</v>
      </c>
      <c r="F12" s="72"/>
      <c r="G12" s="69" t="s">
        <v>16</v>
      </c>
      <c r="H12" s="70"/>
      <c r="I12" s="71">
        <v>699</v>
      </c>
      <c r="J12" s="72"/>
      <c r="K12" s="9">
        <v>1497</v>
      </c>
    </row>
    <row r="13" spans="1:12" ht="20.25" customHeight="1" x14ac:dyDescent="0.15">
      <c r="A13" s="66" t="s">
        <v>17</v>
      </c>
      <c r="B13" s="66"/>
      <c r="C13" s="66"/>
      <c r="D13" s="10">
        <v>4661</v>
      </c>
      <c r="E13" s="67">
        <v>11187</v>
      </c>
      <c r="F13" s="68"/>
      <c r="G13" s="69" t="s">
        <v>18</v>
      </c>
      <c r="H13" s="70"/>
      <c r="I13" s="71">
        <v>722</v>
      </c>
      <c r="J13" s="72"/>
      <c r="K13" s="9">
        <v>1629</v>
      </c>
    </row>
    <row r="14" spans="1:12" ht="20.25" customHeight="1" x14ac:dyDescent="0.15">
      <c r="A14" s="76" t="s">
        <v>19</v>
      </c>
      <c r="B14" s="77"/>
      <c r="C14" s="78"/>
      <c r="D14" s="10">
        <v>12608</v>
      </c>
      <c r="E14" s="67">
        <v>26197</v>
      </c>
      <c r="F14" s="68"/>
      <c r="G14" s="69" t="s">
        <v>20</v>
      </c>
      <c r="H14" s="70"/>
      <c r="I14" s="71">
        <v>326</v>
      </c>
      <c r="J14" s="72"/>
      <c r="K14" s="9">
        <v>660</v>
      </c>
      <c r="L14" s="2"/>
    </row>
    <row r="15" spans="1:12" ht="20.25" customHeight="1" x14ac:dyDescent="0.15">
      <c r="A15" s="73" t="s">
        <v>21</v>
      </c>
      <c r="B15" s="74"/>
      <c r="C15" s="75"/>
      <c r="D15" s="10">
        <v>1000</v>
      </c>
      <c r="E15" s="67">
        <v>2049</v>
      </c>
      <c r="F15" s="68"/>
      <c r="G15" s="69" t="s">
        <v>22</v>
      </c>
      <c r="H15" s="70"/>
      <c r="I15" s="71">
        <v>2145</v>
      </c>
      <c r="J15" s="72"/>
      <c r="K15" s="9">
        <v>4953</v>
      </c>
    </row>
    <row r="16" spans="1:12" ht="20.25" customHeight="1" x14ac:dyDescent="0.15">
      <c r="A16" s="73" t="s">
        <v>23</v>
      </c>
      <c r="B16" s="74"/>
      <c r="C16" s="75"/>
      <c r="D16" s="10">
        <v>4685</v>
      </c>
      <c r="E16" s="67">
        <v>9350</v>
      </c>
      <c r="F16" s="68"/>
      <c r="G16" s="79" t="s">
        <v>24</v>
      </c>
      <c r="H16" s="80"/>
      <c r="I16" s="71">
        <v>3791</v>
      </c>
      <c r="J16" s="72"/>
      <c r="K16" s="9">
        <v>8895</v>
      </c>
    </row>
    <row r="17" spans="1:13" ht="20.25" customHeight="1" x14ac:dyDescent="0.15">
      <c r="A17" s="73" t="s">
        <v>25</v>
      </c>
      <c r="B17" s="74"/>
      <c r="C17" s="75"/>
      <c r="D17" s="10">
        <v>5731</v>
      </c>
      <c r="E17" s="67">
        <v>12679</v>
      </c>
      <c r="F17" s="68"/>
      <c r="G17" s="79" t="s">
        <v>26</v>
      </c>
      <c r="H17" s="80"/>
      <c r="I17" s="71">
        <v>4787</v>
      </c>
      <c r="J17" s="72"/>
      <c r="K17" s="9">
        <v>10993</v>
      </c>
    </row>
    <row r="18" spans="1:13" ht="20.25" customHeight="1" x14ac:dyDescent="0.15">
      <c r="A18" s="73" t="s">
        <v>27</v>
      </c>
      <c r="B18" s="74"/>
      <c r="C18" s="75"/>
      <c r="D18" s="10">
        <v>6093</v>
      </c>
      <c r="E18" s="67">
        <v>13680</v>
      </c>
      <c r="F18" s="68"/>
      <c r="G18" s="79" t="s">
        <v>28</v>
      </c>
      <c r="H18" s="80"/>
      <c r="I18" s="71">
        <v>587</v>
      </c>
      <c r="J18" s="72"/>
      <c r="K18" s="9">
        <v>1106</v>
      </c>
    </row>
    <row r="19" spans="1:13" ht="20.25" customHeight="1" x14ac:dyDescent="0.15">
      <c r="A19" s="81" t="s">
        <v>29</v>
      </c>
      <c r="B19" s="82"/>
      <c r="C19" s="83"/>
      <c r="D19" s="10">
        <v>186</v>
      </c>
      <c r="E19" s="67">
        <v>272</v>
      </c>
      <c r="F19" s="68"/>
      <c r="G19" s="84" t="s">
        <v>30</v>
      </c>
      <c r="H19" s="85"/>
      <c r="I19" s="71">
        <v>6096</v>
      </c>
      <c r="J19" s="72"/>
      <c r="K19" s="9">
        <v>13658</v>
      </c>
    </row>
    <row r="20" spans="1:13" ht="20.25" customHeight="1" x14ac:dyDescent="0.15">
      <c r="A20" s="81" t="s">
        <v>31</v>
      </c>
      <c r="B20" s="82"/>
      <c r="C20" s="83"/>
      <c r="D20" s="10">
        <v>432</v>
      </c>
      <c r="E20" s="67">
        <v>930</v>
      </c>
      <c r="F20" s="68"/>
      <c r="G20" s="84" t="s">
        <v>32</v>
      </c>
      <c r="H20" s="85"/>
      <c r="I20" s="71">
        <v>1640</v>
      </c>
      <c r="J20" s="72"/>
      <c r="K20" s="9">
        <v>3239</v>
      </c>
    </row>
    <row r="21" spans="1:13" ht="20.25" customHeight="1" x14ac:dyDescent="0.15">
      <c r="A21" s="69" t="s">
        <v>33</v>
      </c>
      <c r="B21" s="89"/>
      <c r="C21" s="70"/>
      <c r="D21" s="10">
        <v>970</v>
      </c>
      <c r="E21" s="67">
        <v>2133</v>
      </c>
      <c r="F21" s="68"/>
      <c r="G21" s="90" t="s">
        <v>34</v>
      </c>
      <c r="H21" s="90"/>
      <c r="I21" s="71">
        <v>725</v>
      </c>
      <c r="J21" s="72"/>
      <c r="K21" s="9">
        <v>1336</v>
      </c>
    </row>
    <row r="22" spans="1:13" ht="20.25" customHeight="1" x14ac:dyDescent="0.15">
      <c r="A22" s="81" t="s">
        <v>35</v>
      </c>
      <c r="B22" s="82"/>
      <c r="C22" s="83"/>
      <c r="D22" s="10">
        <v>1025</v>
      </c>
      <c r="E22" s="67">
        <v>2415</v>
      </c>
      <c r="F22" s="68"/>
      <c r="G22" s="86" t="s">
        <v>36</v>
      </c>
      <c r="H22" s="86"/>
      <c r="I22" s="71">
        <v>2038</v>
      </c>
      <c r="J22" s="72"/>
      <c r="K22" s="11">
        <v>4536</v>
      </c>
      <c r="L22" s="12"/>
      <c r="M22" s="12"/>
    </row>
    <row r="23" spans="1:13" ht="15" customHeight="1" x14ac:dyDescent="0.15">
      <c r="A23" s="13" t="s">
        <v>37</v>
      </c>
      <c r="E23" s="12"/>
      <c r="F23" s="12"/>
      <c r="K23" s="14"/>
    </row>
    <row r="24" spans="1:13" ht="21" customHeight="1" x14ac:dyDescent="0.15">
      <c r="E24" s="15"/>
      <c r="F24" s="15"/>
      <c r="G24" s="15"/>
      <c r="H24" s="15"/>
      <c r="I24" s="15"/>
      <c r="J24" s="15"/>
      <c r="K24" s="16"/>
    </row>
    <row r="25" spans="1:13" s="20" customFormat="1" ht="13.5" customHeight="1" x14ac:dyDescent="0.15">
      <c r="A25" s="36" t="s">
        <v>81</v>
      </c>
      <c r="B25" s="37"/>
      <c r="C25" s="57" t="s">
        <v>80</v>
      </c>
      <c r="D25" s="58"/>
      <c r="E25" s="58"/>
      <c r="F25" s="58"/>
      <c r="G25" s="58"/>
      <c r="H25" s="58"/>
      <c r="I25" s="58"/>
      <c r="J25" s="58"/>
      <c r="K25" s="87" t="s">
        <v>39</v>
      </c>
    </row>
    <row r="26" spans="1:13" s="20" customFormat="1" ht="13.5" customHeight="1" x14ac:dyDescent="0.15">
      <c r="A26" s="40"/>
      <c r="B26" s="41"/>
      <c r="C26" s="40" t="s">
        <v>40</v>
      </c>
      <c r="D26" s="41"/>
      <c r="E26" s="133" t="s">
        <v>79</v>
      </c>
      <c r="F26" s="58"/>
      <c r="G26" s="58"/>
      <c r="H26" s="58"/>
      <c r="I26" s="58"/>
      <c r="J26" s="58"/>
      <c r="K26" s="88"/>
    </row>
    <row r="27" spans="1:13" s="20" customFormat="1" ht="13.5" customHeight="1" x14ac:dyDescent="0.15">
      <c r="A27" s="38"/>
      <c r="B27" s="39"/>
      <c r="C27" s="38"/>
      <c r="D27" s="39"/>
      <c r="E27" s="133" t="s">
        <v>78</v>
      </c>
      <c r="F27" s="59"/>
      <c r="G27" s="57" t="s">
        <v>41</v>
      </c>
      <c r="H27" s="59"/>
      <c r="I27" s="57" t="s">
        <v>42</v>
      </c>
      <c r="J27" s="58"/>
      <c r="K27" s="17" t="s">
        <v>62</v>
      </c>
    </row>
    <row r="28" spans="1:13" s="20" customFormat="1" ht="18.75" customHeight="1" x14ac:dyDescent="0.15">
      <c r="A28" s="67">
        <v>41803</v>
      </c>
      <c r="B28" s="68"/>
      <c r="C28" s="131">
        <f>ROUND(A28/C8,4)</f>
        <v>0.28860000000000002</v>
      </c>
      <c r="D28" s="132"/>
      <c r="E28" s="134">
        <v>26.1</v>
      </c>
      <c r="F28" s="135"/>
      <c r="G28" s="136">
        <v>25</v>
      </c>
      <c r="H28" s="137"/>
      <c r="I28" s="138">
        <v>20.100000000000001</v>
      </c>
      <c r="J28" s="135"/>
      <c r="K28" s="18">
        <v>3363</v>
      </c>
    </row>
    <row r="29" spans="1:13" s="20" customFormat="1" ht="15" customHeight="1" x14ac:dyDescent="0.15">
      <c r="A29" s="19" t="s">
        <v>77</v>
      </c>
    </row>
    <row r="30" spans="1:13" s="20" customFormat="1" ht="15" customHeight="1" x14ac:dyDescent="0.15">
      <c r="A30" s="19" t="s">
        <v>76</v>
      </c>
    </row>
    <row r="31" spans="1:13" s="20" customFormat="1" ht="15" customHeight="1" x14ac:dyDescent="0.15">
      <c r="A31" s="19" t="s">
        <v>44</v>
      </c>
    </row>
    <row r="32" spans="1:13" s="20" customFormat="1" ht="13.5" customHeight="1" x14ac:dyDescent="0.15">
      <c r="A32" s="19" t="s">
        <v>75</v>
      </c>
    </row>
    <row r="33" spans="1:11" s="20" customFormat="1" ht="21" customHeight="1" x14ac:dyDescent="0.15"/>
    <row r="34" spans="1:11" s="20" customFormat="1" ht="18" customHeight="1" x14ac:dyDescent="0.15">
      <c r="A34" s="118" t="s">
        <v>53</v>
      </c>
      <c r="B34" s="118"/>
      <c r="C34" s="57" t="s">
        <v>45</v>
      </c>
      <c r="D34" s="58"/>
      <c r="E34" s="58"/>
      <c r="F34" s="58"/>
      <c r="G34" s="58"/>
      <c r="H34" s="58"/>
      <c r="I34" s="36" t="s">
        <v>46</v>
      </c>
      <c r="J34" s="104"/>
      <c r="K34" s="21" t="s">
        <v>74</v>
      </c>
    </row>
    <row r="35" spans="1:11" s="20" customFormat="1" ht="16.5" customHeight="1" x14ac:dyDescent="0.15">
      <c r="A35" s="118"/>
      <c r="B35" s="118"/>
      <c r="C35" s="57" t="s">
        <v>48</v>
      </c>
      <c r="D35" s="59"/>
      <c r="E35" s="57" t="s">
        <v>49</v>
      </c>
      <c r="F35" s="59"/>
      <c r="G35" s="57" t="s">
        <v>50</v>
      </c>
      <c r="H35" s="59"/>
      <c r="I35" s="38"/>
      <c r="J35" s="105"/>
      <c r="K35" s="22" t="s">
        <v>73</v>
      </c>
    </row>
    <row r="36" spans="1:11" s="20" customFormat="1" ht="21" customHeight="1" x14ac:dyDescent="0.15">
      <c r="A36" s="114" t="s">
        <v>54</v>
      </c>
      <c r="B36" s="115"/>
      <c r="C36" s="71">
        <v>149702</v>
      </c>
      <c r="D36" s="72"/>
      <c r="E36" s="71">
        <v>70711</v>
      </c>
      <c r="F36" s="72"/>
      <c r="G36" s="71">
        <v>78991</v>
      </c>
      <c r="H36" s="72"/>
      <c r="I36" s="71">
        <v>59880</v>
      </c>
      <c r="J36" s="127"/>
      <c r="K36" s="123">
        <v>873.8</v>
      </c>
    </row>
    <row r="37" spans="1:11" s="20" customFormat="1" ht="21.75" customHeight="1" x14ac:dyDescent="0.15">
      <c r="A37" s="118" t="s">
        <v>72</v>
      </c>
      <c r="B37" s="118"/>
      <c r="C37" s="67">
        <v>143888</v>
      </c>
      <c r="D37" s="68"/>
      <c r="E37" s="130" t="s">
        <v>71</v>
      </c>
      <c r="F37" s="130"/>
      <c r="G37" s="130" t="s">
        <v>71</v>
      </c>
      <c r="H37" s="130"/>
      <c r="I37" s="67">
        <v>59371</v>
      </c>
      <c r="J37" s="126"/>
      <c r="K37" s="124"/>
    </row>
    <row r="38" spans="1:11" s="20" customFormat="1" ht="17.25" customHeight="1" x14ac:dyDescent="0.15">
      <c r="A38" s="128"/>
      <c r="B38" s="128"/>
      <c r="C38" s="128"/>
      <c r="D38" s="128"/>
      <c r="E38" s="128"/>
      <c r="F38" s="128"/>
      <c r="G38" s="128"/>
      <c r="H38" s="128"/>
      <c r="I38" s="128"/>
      <c r="J38" s="128"/>
      <c r="K38" s="128"/>
    </row>
    <row r="39" spans="1:11" s="20" customFormat="1" ht="18.75" customHeight="1" x14ac:dyDescent="0.15">
      <c r="A39" s="23" t="s">
        <v>52</v>
      </c>
    </row>
    <row r="40" spans="1:11" s="20" customFormat="1" ht="18.75" customHeight="1" x14ac:dyDescent="0.15">
      <c r="A40" s="23" t="s">
        <v>70</v>
      </c>
    </row>
    <row r="41" spans="1:11" s="20" customFormat="1" ht="18.75" customHeight="1" x14ac:dyDescent="0.15">
      <c r="A41" s="129" t="s">
        <v>69</v>
      </c>
      <c r="B41" s="129"/>
      <c r="C41" s="129"/>
      <c r="D41" s="129"/>
      <c r="E41" s="129"/>
      <c r="F41" s="129"/>
      <c r="G41" s="129"/>
      <c r="H41" s="129"/>
      <c r="I41" s="129"/>
      <c r="J41" s="129"/>
      <c r="K41" s="129"/>
    </row>
  </sheetData>
  <mergeCells count="106">
    <mergeCell ref="A34:B35"/>
    <mergeCell ref="I36:J36"/>
    <mergeCell ref="I34:J35"/>
    <mergeCell ref="C35:D35"/>
    <mergeCell ref="E35:F35"/>
    <mergeCell ref="G35:H35"/>
    <mergeCell ref="C34:H34"/>
    <mergeCell ref="A38:K38"/>
    <mergeCell ref="A41:K41"/>
    <mergeCell ref="A36:B36"/>
    <mergeCell ref="C36:D36"/>
    <mergeCell ref="E36:F36"/>
    <mergeCell ref="G36:H36"/>
    <mergeCell ref="A37:B37"/>
    <mergeCell ref="C37:D37"/>
    <mergeCell ref="E37:F37"/>
    <mergeCell ref="G37:H37"/>
    <mergeCell ref="I37:J37"/>
    <mergeCell ref="K36:K37"/>
    <mergeCell ref="I12:J12"/>
    <mergeCell ref="I13:J13"/>
    <mergeCell ref="I14:J14"/>
    <mergeCell ref="I15:J15"/>
    <mergeCell ref="I16:J16"/>
    <mergeCell ref="I17:J17"/>
    <mergeCell ref="I18:J18"/>
    <mergeCell ref="E28:F28"/>
    <mergeCell ref="G28:H28"/>
    <mergeCell ref="C25:J25"/>
    <mergeCell ref="I28:J28"/>
    <mergeCell ref="I19:J19"/>
    <mergeCell ref="I20:J20"/>
    <mergeCell ref="I21:J21"/>
    <mergeCell ref="A22:C22"/>
    <mergeCell ref="E22:F22"/>
    <mergeCell ref="A28:B28"/>
    <mergeCell ref="C28:D28"/>
    <mergeCell ref="C26:D27"/>
    <mergeCell ref="E26:J26"/>
    <mergeCell ref="E27:F27"/>
    <mergeCell ref="G27:H27"/>
    <mergeCell ref="I27:J27"/>
    <mergeCell ref="G22:H22"/>
    <mergeCell ref="K25:K26"/>
    <mergeCell ref="I22:J22"/>
    <mergeCell ref="A25:B27"/>
    <mergeCell ref="A19:C19"/>
    <mergeCell ref="E19:F19"/>
    <mergeCell ref="G19:H19"/>
    <mergeCell ref="A21:C21"/>
    <mergeCell ref="E21:F21"/>
    <mergeCell ref="G21:H21"/>
    <mergeCell ref="A17:C17"/>
    <mergeCell ref="E17:F17"/>
    <mergeCell ref="G17:H17"/>
    <mergeCell ref="A16:C16"/>
    <mergeCell ref="E16:F16"/>
    <mergeCell ref="G16:H16"/>
    <mergeCell ref="A20:C20"/>
    <mergeCell ref="E20:F20"/>
    <mergeCell ref="G20:H20"/>
    <mergeCell ref="A18:C18"/>
    <mergeCell ref="E18:F18"/>
    <mergeCell ref="G18:H18"/>
    <mergeCell ref="A13:C13"/>
    <mergeCell ref="E13:F13"/>
    <mergeCell ref="G13:H13"/>
    <mergeCell ref="A12:C12"/>
    <mergeCell ref="E12:F12"/>
    <mergeCell ref="G12:H12"/>
    <mergeCell ref="A15:C15"/>
    <mergeCell ref="E15:F15"/>
    <mergeCell ref="G15:H15"/>
    <mergeCell ref="A14:C14"/>
    <mergeCell ref="E14:F14"/>
    <mergeCell ref="G14:H14"/>
    <mergeCell ref="J9:K9"/>
    <mergeCell ref="J6:K6"/>
    <mergeCell ref="J7:K7"/>
    <mergeCell ref="J8:K8"/>
    <mergeCell ref="A11:C11"/>
    <mergeCell ref="E11:F11"/>
    <mergeCell ref="G11:H11"/>
    <mergeCell ref="A9:B9"/>
    <mergeCell ref="C9:E9"/>
    <mergeCell ref="F9:G9"/>
    <mergeCell ref="H9:I9"/>
    <mergeCell ref="I11:J11"/>
    <mergeCell ref="A1:K1"/>
    <mergeCell ref="A3:K3"/>
    <mergeCell ref="C4:E4"/>
    <mergeCell ref="F4:G4"/>
    <mergeCell ref="H4:I5"/>
    <mergeCell ref="J4:K5"/>
    <mergeCell ref="C5:E5"/>
    <mergeCell ref="F5:G5"/>
    <mergeCell ref="A6:A8"/>
    <mergeCell ref="C6:E6"/>
    <mergeCell ref="F6:G6"/>
    <mergeCell ref="H6:I6"/>
    <mergeCell ref="C7:E7"/>
    <mergeCell ref="F7:G7"/>
    <mergeCell ref="H7:I7"/>
    <mergeCell ref="C8:E8"/>
    <mergeCell ref="F8:G8"/>
    <mergeCell ref="H8:I8"/>
  </mergeCells>
  <phoneticPr fontId="2"/>
  <printOptions horizontalCentered="1"/>
  <pageMargins left="0.2" right="0.2" top="0.51" bottom="0.51" header="0.51181102362204722" footer="0.51181102362204722"/>
  <pageSetup paperSize="9" scale="11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H23.1.1</vt:lpstr>
      <vt:lpstr>H23.2.1</vt:lpstr>
      <vt:lpstr>H23.3.1</vt:lpstr>
      <vt:lpstr>H23.4.1</vt:lpstr>
      <vt:lpstr>H23.5.1</vt:lpstr>
      <vt:lpstr>H23.6.1</vt:lpstr>
      <vt:lpstr>H23.7.1 </vt:lpstr>
      <vt:lpstr>H23.8.1</vt:lpstr>
      <vt:lpstr>H23.9.1 </vt:lpstr>
      <vt:lpstr>H23.10.1</vt:lpstr>
      <vt:lpstr>H23.11.1</vt:lpstr>
      <vt:lpstr>H23.12.1 </vt:lpstr>
      <vt:lpstr>H23.1.1!Print_Area</vt:lpstr>
      <vt:lpstr>H23.10.1!Print_Area</vt:lpstr>
      <vt:lpstr>H23.11.1!Print_Area</vt:lpstr>
      <vt:lpstr>'H23.12.1 '!Print_Area</vt:lpstr>
      <vt:lpstr>H23.2.1!Print_Area</vt:lpstr>
      <vt:lpstr>H23.3.1!Print_Area</vt:lpstr>
      <vt:lpstr>H23.4.1!Print_Area</vt:lpstr>
      <vt:lpstr>H23.5.1!Print_Area</vt:lpstr>
      <vt:lpstr>H23.6.1!Print_Area</vt:lpstr>
      <vt:lpstr>'H23.7.1 '!Print_Area</vt:lpstr>
      <vt:lpstr>H23.8.1!Print_Area</vt:lpstr>
      <vt:lpstr>'H23.9.1 '!Print_Area</vt:lpstr>
    </vt:vector>
  </TitlesOfParts>
  <Company>Iwakuni City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2011-12-02T00:46:37Z</cp:lastPrinted>
  <dcterms:created xsi:type="dcterms:W3CDTF">2011-01-11T10:57:11Z</dcterms:created>
  <dcterms:modified xsi:type="dcterms:W3CDTF">2016-02-26T04:52:34Z</dcterms:modified>
</cp:coreProperties>
</file>