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0665" windowHeight="11625" tabRatio="764"/>
  </bookViews>
  <sheets>
    <sheet name="H26.1.1" sheetId="47" r:id="rId1"/>
    <sheet name="H26.2.1" sheetId="46" r:id="rId2"/>
    <sheet name="H26.3.1" sheetId="45" r:id="rId3"/>
    <sheet name="H26.4.1" sheetId="44" r:id="rId4"/>
    <sheet name="H26.5.1" sheetId="43" r:id="rId5"/>
    <sheet name="H26.6.1" sheetId="42" r:id="rId6"/>
    <sheet name="H26.7.1" sheetId="41" r:id="rId7"/>
    <sheet name="H26.8.1" sheetId="40" r:id="rId8"/>
    <sheet name="H26.9.1" sheetId="39" r:id="rId9"/>
    <sheet name="H26.10.1" sheetId="38" r:id="rId10"/>
    <sheet name="H26.11.1 " sheetId="37" r:id="rId11"/>
    <sheet name="H26.12.1" sheetId="36" r:id="rId12"/>
  </sheets>
  <definedNames>
    <definedName name="_xlnm.Print_Area" localSheetId="0">H26.1.1!$A$1:$K$38</definedName>
  </definedNames>
  <calcPr calcId="145621"/>
</workbook>
</file>

<file path=xl/calcChain.xml><?xml version="1.0" encoding="utf-8"?>
<calcChain xmlns="http://schemas.openxmlformats.org/spreadsheetml/2006/main">
  <c r="H7" i="47" l="1"/>
  <c r="H8" i="47"/>
  <c r="C9" i="47"/>
  <c r="H9" i="47" s="1"/>
  <c r="F9" i="47"/>
  <c r="J9" i="47"/>
  <c r="H10" i="47"/>
  <c r="C29" i="47"/>
  <c r="H7" i="46"/>
  <c r="H8" i="46"/>
  <c r="C9" i="46"/>
  <c r="C29" i="46" s="1"/>
  <c r="F9" i="46"/>
  <c r="J9" i="46"/>
  <c r="H10" i="46"/>
  <c r="H7" i="45"/>
  <c r="H8" i="45"/>
  <c r="C9" i="45"/>
  <c r="C29" i="45" s="1"/>
  <c r="F9" i="45"/>
  <c r="J9" i="45"/>
  <c r="H10" i="45"/>
  <c r="H7" i="44"/>
  <c r="H8" i="44"/>
  <c r="C9" i="44"/>
  <c r="H9" i="44" s="1"/>
  <c r="F9" i="44"/>
  <c r="J9" i="44"/>
  <c r="H10" i="44"/>
  <c r="H7" i="43"/>
  <c r="H8" i="43"/>
  <c r="C9" i="43"/>
  <c r="H9" i="43" s="1"/>
  <c r="F9" i="43"/>
  <c r="J9" i="43"/>
  <c r="H10" i="43"/>
  <c r="H7" i="42"/>
  <c r="H8" i="42"/>
  <c r="H9" i="42"/>
  <c r="J9" i="42"/>
  <c r="H10" i="42"/>
  <c r="C29" i="42"/>
  <c r="H7" i="41"/>
  <c r="H8" i="41"/>
  <c r="H9" i="41"/>
  <c r="J9" i="41"/>
  <c r="H10" i="41"/>
  <c r="C29" i="41"/>
  <c r="H7" i="40"/>
  <c r="H8" i="40"/>
  <c r="H9" i="40"/>
  <c r="J9" i="40"/>
  <c r="H10" i="40"/>
  <c r="C29" i="40"/>
  <c r="H7" i="39"/>
  <c r="H8" i="39"/>
  <c r="C9" i="39"/>
  <c r="H9" i="39" s="1"/>
  <c r="F9" i="39"/>
  <c r="J9" i="39"/>
  <c r="H10" i="39"/>
  <c r="H7" i="38"/>
  <c r="H8" i="38"/>
  <c r="C9" i="38"/>
  <c r="H9" i="38" s="1"/>
  <c r="F9" i="38"/>
  <c r="J9" i="38"/>
  <c r="H10" i="38"/>
  <c r="H7" i="37"/>
  <c r="H8" i="37"/>
  <c r="C9" i="37"/>
  <c r="H9" i="37" s="1"/>
  <c r="F9" i="37"/>
  <c r="J9" i="37"/>
  <c r="H10" i="37"/>
  <c r="C9" i="36"/>
  <c r="C29" i="36" s="1"/>
  <c r="H10" i="36"/>
  <c r="J9" i="36"/>
  <c r="F9" i="36"/>
  <c r="H8" i="36"/>
  <c r="H7" i="36"/>
  <c r="H9" i="46" l="1"/>
  <c r="H9" i="45"/>
  <c r="C29" i="44"/>
  <c r="C29" i="43"/>
  <c r="C29" i="39"/>
  <c r="C29" i="38"/>
  <c r="C29" i="37"/>
  <c r="H9" i="36"/>
</calcChain>
</file>

<file path=xl/sharedStrings.xml><?xml version="1.0" encoding="utf-8"?>
<sst xmlns="http://schemas.openxmlformats.org/spreadsheetml/2006/main" count="756" uniqueCount="94">
  <si>
    <t xml:space="preserve">       情報統計課情報政策班（電話 29-5022）</t>
    <rPh sb="7" eb="9">
      <t>ジョウホウ</t>
    </rPh>
    <rPh sb="9" eb="11">
      <t>トウケイ</t>
    </rPh>
    <rPh sb="11" eb="12">
      <t>カ</t>
    </rPh>
    <rPh sb="12" eb="14">
      <t>ジョウホウ</t>
    </rPh>
    <rPh sb="14" eb="16">
      <t>セイサク</t>
    </rPh>
    <rPh sb="16" eb="17">
      <t>ハン</t>
    </rPh>
    <rPh sb="18" eb="20">
      <t>デンワ</t>
    </rPh>
    <phoneticPr fontId="2"/>
  </si>
  <si>
    <t>対 前 年 増 減</t>
  </si>
  <si>
    <t xml:space="preserve">人 口   </t>
  </si>
  <si>
    <t>男</t>
  </si>
  <si>
    <t>女</t>
  </si>
  <si>
    <t>計</t>
  </si>
  <si>
    <t>世 帯 数</t>
  </si>
  <si>
    <t>人     口</t>
  </si>
  <si>
    <t>世 帯 数</t>
    <phoneticPr fontId="2"/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</si>
  <si>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</si>
  <si>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</si>
  <si>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</si>
  <si>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</si>
  <si>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</si>
  <si>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</si>
  <si>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</si>
  <si>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</si>
  <si>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</si>
  <si>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</si>
  <si>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</si>
  <si>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</si>
  <si>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</si>
  <si>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</si>
  <si>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柱島出張所</t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</si>
  <si>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</si>
  <si>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</si>
  <si>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</si>
  <si>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</si>
  <si>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</si>
  <si>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</si>
  <si>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</si>
  <si>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</si>
  <si>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</si>
  <si>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</si>
  <si>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1)　65歳以上の人口／総人口</t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</si>
  <si>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</si>
  <si>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</si>
  <si>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</si>
  <si>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</si>
  <si>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</si>
  <si>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</si>
  <si>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</si>
  <si>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</si>
  <si>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</si>
  <si>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平成17年　1)</t>
    <rPh sb="0" eb="2">
      <t>ヘイセイ</t>
    </rPh>
    <rPh sb="4" eb="5">
      <t>ネン</t>
    </rPh>
    <phoneticPr fontId="2"/>
  </si>
  <si>
    <t>高齢化率　　1)</t>
    <rPh sb="0" eb="3">
      <t>コウレイカ</t>
    </rPh>
    <rPh sb="3" eb="4">
      <t>リツ</t>
    </rPh>
    <phoneticPr fontId="2"/>
  </si>
  <si>
    <t>平成22年国勢調査の数値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</si>
  <si>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</t>
    <rPh sb="0" eb="1">
      <t>シ</t>
    </rPh>
    <phoneticPr fontId="2"/>
  </si>
  <si>
    <t>平成22年</t>
    <rPh sb="0" eb="2">
      <t>ヘイセイ</t>
    </rPh>
    <rPh sb="4" eb="5">
      <t>ネン</t>
    </rPh>
    <phoneticPr fontId="2"/>
  </si>
  <si>
    <t>2)　国土地理院｢平成23年全国都道府県市区町村別面積調｣による平成23年10月1日現在の数値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</si>
  <si>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地   区   別</t>
    <phoneticPr fontId="2"/>
  </si>
  <si>
    <t>合　計
Ａ　＋　Ｂ</t>
    <rPh sb="0" eb="1">
      <t>ゴウ</t>
    </rPh>
    <rPh sb="2" eb="3">
      <t>ケイ</t>
    </rPh>
    <phoneticPr fontId="2"/>
  </si>
  <si>
    <t>（注）　日本人の人口</t>
    <rPh sb="1" eb="2">
      <t>チュウ</t>
    </rPh>
    <rPh sb="4" eb="6">
      <t>ニホン</t>
    </rPh>
    <rPh sb="6" eb="7">
      <t>ジン</t>
    </rPh>
    <rPh sb="8" eb="10">
      <t>ジンコウ</t>
    </rPh>
    <phoneticPr fontId="2"/>
  </si>
  <si>
    <t>日本人人口</t>
    <rPh sb="0" eb="3">
      <t>ニホンジン</t>
    </rPh>
    <rPh sb="3" eb="5">
      <t>ジンコウ</t>
    </rPh>
    <phoneticPr fontId="2"/>
  </si>
  <si>
    <t>65歳以上人口</t>
    <phoneticPr fontId="2"/>
  </si>
  <si>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</si>
  <si>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</si>
  <si>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本郷支所</t>
    <rPh sb="0" eb="2">
      <t>ホンゴウ</t>
    </rPh>
    <rPh sb="2" eb="4">
      <t>シショ</t>
    </rPh>
    <phoneticPr fontId="2"/>
  </si>
  <si>
    <t>美川支所</t>
    <rPh sb="0" eb="2">
      <t>ミカワ</t>
    </rPh>
    <phoneticPr fontId="6"/>
  </si>
  <si>
    <t>い わ く に の 人 口    平成26年12月</t>
    <rPh sb="17" eb="19">
      <t>ヘイセイ</t>
    </rPh>
    <rPh sb="21" eb="22">
      <t>ネン</t>
    </rPh>
    <rPh sb="24" eb="25">
      <t>ガツ</t>
    </rPh>
    <phoneticPr fontId="2"/>
  </si>
  <si>
    <t>平成26年12月１日現在</t>
    <rPh sb="4" eb="5">
      <t>ネン</t>
    </rPh>
    <rPh sb="7" eb="8">
      <t>ガツ</t>
    </rPh>
    <phoneticPr fontId="2"/>
  </si>
  <si>
    <t>(k㎡）</t>
    <phoneticPr fontId="2"/>
  </si>
  <si>
    <t>　人口</t>
    <phoneticPr fontId="2"/>
  </si>
  <si>
    <t>65歳以上人口</t>
    <phoneticPr fontId="2"/>
  </si>
  <si>
    <t>世 帯 数</t>
    <phoneticPr fontId="2"/>
  </si>
  <si>
    <t>地   区   別</t>
    <phoneticPr fontId="2"/>
  </si>
  <si>
    <t>平成26年11月１日現在</t>
    <rPh sb="4" eb="5">
      <t>ネン</t>
    </rPh>
    <rPh sb="7" eb="8">
      <t>ガツ</t>
    </rPh>
    <phoneticPr fontId="2"/>
  </si>
  <si>
    <t>い わ く に の 人 口    平成26年11月</t>
    <rPh sb="17" eb="19">
      <t>ヘイセイ</t>
    </rPh>
    <rPh sb="21" eb="22">
      <t>ネン</t>
    </rPh>
    <rPh sb="24" eb="25">
      <t>ガツ</t>
    </rPh>
    <phoneticPr fontId="2"/>
  </si>
  <si>
    <t>平成26年10月１日現在</t>
    <rPh sb="4" eb="5">
      <t>ネン</t>
    </rPh>
    <rPh sb="7" eb="8">
      <t>ガツ</t>
    </rPh>
    <phoneticPr fontId="2"/>
  </si>
  <si>
    <t>い わ く に の 人 口    平成26年10月</t>
    <rPh sb="17" eb="19">
      <t>ヘイセイ</t>
    </rPh>
    <rPh sb="21" eb="22">
      <t>ネン</t>
    </rPh>
    <rPh sb="24" eb="25">
      <t>ガツ</t>
    </rPh>
    <phoneticPr fontId="2"/>
  </si>
  <si>
    <t>(k㎡）</t>
    <phoneticPr fontId="2"/>
  </si>
  <si>
    <t>平成26年9月１日現在</t>
    <rPh sb="4" eb="5">
      <t>ネン</t>
    </rPh>
    <rPh sb="6" eb="7">
      <t>ガツ</t>
    </rPh>
    <phoneticPr fontId="2"/>
  </si>
  <si>
    <t>い わ く に の 人 口    平成26年9月</t>
    <rPh sb="17" eb="19">
      <t>ヘイセイ</t>
    </rPh>
    <rPh sb="21" eb="22">
      <t>ネン</t>
    </rPh>
    <rPh sb="23" eb="24">
      <t>ガツ</t>
    </rPh>
    <phoneticPr fontId="2"/>
  </si>
  <si>
    <t>(k㎡）</t>
    <phoneticPr fontId="2"/>
  </si>
  <si>
    <t>平成26年8月１日現在</t>
    <rPh sb="4" eb="5">
      <t>ネン</t>
    </rPh>
    <rPh sb="6" eb="7">
      <t>ガツ</t>
    </rPh>
    <phoneticPr fontId="2"/>
  </si>
  <si>
    <t>い わ く に の 人 口    平成26年8月</t>
    <rPh sb="17" eb="19">
      <t>ヘイセイ</t>
    </rPh>
    <rPh sb="21" eb="22">
      <t>ネン</t>
    </rPh>
    <rPh sb="23" eb="24">
      <t>ガツ</t>
    </rPh>
    <phoneticPr fontId="2"/>
  </si>
  <si>
    <t>平成26年7月１日現在</t>
    <rPh sb="4" eb="5">
      <t>ネン</t>
    </rPh>
    <rPh sb="6" eb="7">
      <t>ガツ</t>
    </rPh>
    <phoneticPr fontId="2"/>
  </si>
  <si>
    <t>い わ く に の 人 口    平成26年7月</t>
    <rPh sb="17" eb="19">
      <t>ヘイセイ</t>
    </rPh>
    <rPh sb="21" eb="22">
      <t>ネン</t>
    </rPh>
    <rPh sb="23" eb="24">
      <t>ガツ</t>
    </rPh>
    <phoneticPr fontId="2"/>
  </si>
  <si>
    <t>人　　口</t>
    <rPh sb="0" eb="1">
      <t>ヒト</t>
    </rPh>
    <rPh sb="3" eb="4">
      <t>クチ</t>
    </rPh>
    <phoneticPr fontId="2"/>
  </si>
  <si>
    <t>平成26年6月１日現在</t>
    <rPh sb="4" eb="5">
      <t>ネン</t>
    </rPh>
    <rPh sb="6" eb="7">
      <t>ガツ</t>
    </rPh>
    <phoneticPr fontId="2"/>
  </si>
  <si>
    <t>い わ く に の 人 口    平成26年6月</t>
    <rPh sb="17" eb="19">
      <t>ヘイセイ</t>
    </rPh>
    <rPh sb="21" eb="22">
      <t>ネン</t>
    </rPh>
    <rPh sb="23" eb="24">
      <t>ガツ</t>
    </rPh>
    <phoneticPr fontId="2"/>
  </si>
  <si>
    <t>平成26年5月１日現在</t>
    <rPh sb="4" eb="5">
      <t>ネン</t>
    </rPh>
    <rPh sb="6" eb="7">
      <t>ガツ</t>
    </rPh>
    <phoneticPr fontId="2"/>
  </si>
  <si>
    <t>い わ く に の 人 口    平成26年5月</t>
    <rPh sb="17" eb="19">
      <t>ヘイセイ</t>
    </rPh>
    <rPh sb="21" eb="22">
      <t>ネン</t>
    </rPh>
    <rPh sb="23" eb="24">
      <t>ガツ</t>
    </rPh>
    <phoneticPr fontId="2"/>
  </si>
  <si>
    <t>美川総合支所</t>
    <rPh sb="0" eb="2">
      <t>ミカワ</t>
    </rPh>
    <phoneticPr fontId="6"/>
  </si>
  <si>
    <t>本郷総合支所</t>
    <rPh sb="0" eb="2">
      <t>ホンゴウ</t>
    </rPh>
    <rPh sb="2" eb="4">
      <t>ソウゴウ</t>
    </rPh>
    <rPh sb="4" eb="6">
      <t>シショ</t>
    </rPh>
    <phoneticPr fontId="2"/>
  </si>
  <si>
    <t>平成26年4月１日現在</t>
    <rPh sb="4" eb="5">
      <t>ネン</t>
    </rPh>
    <rPh sb="6" eb="7">
      <t>ガツ</t>
    </rPh>
    <phoneticPr fontId="2"/>
  </si>
  <si>
    <t>い わ く に の 人 口    平成26年4月</t>
    <rPh sb="17" eb="19">
      <t>ヘイセイ</t>
    </rPh>
    <rPh sb="21" eb="22">
      <t>ネン</t>
    </rPh>
    <rPh sb="23" eb="24">
      <t>ガツ</t>
    </rPh>
    <phoneticPr fontId="2"/>
  </si>
  <si>
    <t>平成26年3月１日現在</t>
    <rPh sb="4" eb="5">
      <t>ネン</t>
    </rPh>
    <rPh sb="6" eb="7">
      <t>ガツ</t>
    </rPh>
    <phoneticPr fontId="2"/>
  </si>
  <si>
    <t>い わ く に の 人 口    平成26年3月</t>
    <rPh sb="17" eb="19">
      <t>ヘイセイ</t>
    </rPh>
    <rPh sb="21" eb="22">
      <t>ネン</t>
    </rPh>
    <rPh sb="23" eb="24">
      <t>ガツ</t>
    </rPh>
    <phoneticPr fontId="2"/>
  </si>
  <si>
    <t>平成26年2月１日現在</t>
    <rPh sb="4" eb="5">
      <t>ネン</t>
    </rPh>
    <rPh sb="6" eb="7">
      <t>ガツ</t>
    </rPh>
    <phoneticPr fontId="2"/>
  </si>
  <si>
    <t>い わ く に の 人 口    平成26年2月</t>
    <rPh sb="17" eb="19">
      <t>ヘイセイ</t>
    </rPh>
    <rPh sb="21" eb="22">
      <t>ネン</t>
    </rPh>
    <rPh sb="23" eb="24">
      <t>ガツ</t>
    </rPh>
    <phoneticPr fontId="2"/>
  </si>
  <si>
    <t>地   区   別</t>
  </si>
  <si>
    <t>平成26年１月１日現在</t>
    <rPh sb="4" eb="5">
      <t>ネン</t>
    </rPh>
    <rPh sb="6" eb="7">
      <t>ガツ</t>
    </rPh>
    <phoneticPr fontId="2"/>
  </si>
  <si>
    <t>い わ く に の 人 口    平成26年１月</t>
    <rPh sb="17" eb="19">
      <t>ヘイセイ</t>
    </rPh>
    <rPh sb="21" eb="22">
      <t>ネン</t>
    </rPh>
    <rPh sb="23" eb="2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</si>
</sst>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177" fontId="5" fillId="0" borderId="5" xfId="0" applyNumberFormat="1" applyFont="1" applyBorder="1">
      <alignment vertical="center"/>
    </xf>
    <xf numFmtId="38" fontId="5" fillId="0" borderId="5" xfId="1" applyFont="1" applyBorder="1" applyAlignment="1">
      <alignment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vertical="center" wrapText="1"/>
    </xf>
    <xf numFmtId="38" fontId="5" fillId="0" borderId="7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177" fontId="9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38" fontId="5" fillId="0" borderId="13" xfId="1" applyFont="1" applyBorder="1" applyAlignment="1">
      <alignment horizontal="right" vertical="center"/>
    </xf>
    <xf numFmtId="38" fontId="5" fillId="0" borderId="24" xfId="1" applyFont="1" applyBorder="1" applyAlignment="1">
      <alignment horizontal="right" vertical="center"/>
    </xf>
    <xf numFmtId="180" fontId="5" fillId="0" borderId="2" xfId="0" applyNumberFormat="1" applyFont="1" applyBorder="1" applyAlignment="1">
      <alignment vertical="center"/>
    </xf>
    <xf numFmtId="180" fontId="5" fillId="0" borderId="4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38" fontId="5" fillId="0" borderId="13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24" xfId="1" applyFont="1" applyBorder="1" applyAlignment="1">
      <alignment vertical="center"/>
    </xf>
    <xf numFmtId="38" fontId="5" fillId="0" borderId="15" xfId="1" applyFont="1" applyBorder="1" applyAlignment="1">
      <alignment horizontal="right" vertical="center"/>
    </xf>
    <xf numFmtId="181" fontId="5" fillId="0" borderId="13" xfId="0" applyNumberFormat="1" applyFont="1" applyBorder="1" applyAlignment="1">
      <alignment horizontal="right" vertical="center"/>
    </xf>
    <xf numFmtId="181" fontId="5" fillId="0" borderId="1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81" fontId="5" fillId="0" borderId="13" xfId="1" applyNumberFormat="1" applyFont="1" applyBorder="1" applyAlignment="1">
      <alignment horizontal="right" vertical="center"/>
    </xf>
    <xf numFmtId="181" fontId="5" fillId="0" borderId="15" xfId="1" applyNumberFormat="1" applyFont="1" applyBorder="1" applyAlignment="1">
      <alignment horizontal="right" vertical="center"/>
    </xf>
    <xf numFmtId="181" fontId="5" fillId="0" borderId="2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38" fontId="5" fillId="0" borderId="13" xfId="1" applyFont="1" applyBorder="1" applyAlignment="1">
      <alignment horizontal="distributed" vertical="center"/>
    </xf>
    <xf numFmtId="38" fontId="5" fillId="0" borderId="14" xfId="1" applyFont="1" applyBorder="1" applyAlignment="1">
      <alignment horizontal="distributed" vertical="center"/>
    </xf>
    <xf numFmtId="38" fontId="5" fillId="0" borderId="15" xfId="1" applyFont="1" applyBorder="1" applyAlignment="1">
      <alignment horizontal="distributed"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13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178" fontId="5" fillId="0" borderId="5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7" fontId="5" fillId="0" borderId="13" xfId="1" applyNumberFormat="1" applyFont="1" applyFill="1" applyBorder="1" applyAlignment="1">
      <alignment vertical="center"/>
    </xf>
    <xf numFmtId="177" fontId="5" fillId="0" borderId="15" xfId="1" applyNumberFormat="1" applyFont="1" applyFill="1" applyBorder="1" applyAlignment="1">
      <alignment vertical="center"/>
    </xf>
    <xf numFmtId="177" fontId="5" fillId="2" borderId="13" xfId="1" applyNumberFormat="1" applyFont="1" applyFill="1" applyBorder="1" applyAlignment="1">
      <alignment vertical="center"/>
    </xf>
    <xf numFmtId="177" fontId="5" fillId="2" borderId="14" xfId="1" applyNumberFormat="1" applyFont="1" applyFill="1" applyBorder="1" applyAlignment="1">
      <alignment vertical="center"/>
    </xf>
    <xf numFmtId="178" fontId="5" fillId="0" borderId="5" xfId="1" applyNumberFormat="1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177" fontId="5" fillId="0" borderId="13" xfId="1" applyNumberFormat="1" applyFont="1" applyBorder="1" applyAlignment="1">
      <alignment vertical="center"/>
    </xf>
    <xf numFmtId="177" fontId="5" fillId="0" borderId="15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wrapText="1" shrinkToFit="1"/>
    </xf>
    <xf numFmtId="0" fontId="8" fillId="0" borderId="12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zoomScaleNormal="115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93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92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67254</v>
      </c>
      <c r="D7" s="81"/>
      <c r="E7" s="82"/>
      <c r="F7" s="91">
        <v>568</v>
      </c>
      <c r="G7" s="92"/>
      <c r="H7" s="85">
        <f>C7+F7</f>
        <v>67822</v>
      </c>
      <c r="I7" s="86"/>
      <c r="J7" s="79">
        <v>-777</v>
      </c>
      <c r="K7" s="79"/>
    </row>
    <row r="8" spans="1:13" ht="19.5" customHeight="1">
      <c r="A8" s="89"/>
      <c r="B8" s="8" t="s">
        <v>4</v>
      </c>
      <c r="C8" s="80">
        <v>74427</v>
      </c>
      <c r="D8" s="81"/>
      <c r="E8" s="82"/>
      <c r="F8" s="91">
        <v>986</v>
      </c>
      <c r="G8" s="92"/>
      <c r="H8" s="85">
        <f>C8+F8</f>
        <v>75413</v>
      </c>
      <c r="I8" s="86"/>
      <c r="J8" s="79">
        <v>-705</v>
      </c>
      <c r="K8" s="79"/>
    </row>
    <row r="9" spans="1:13" ht="19.5" customHeight="1">
      <c r="A9" s="90"/>
      <c r="B9" s="8" t="s">
        <v>5</v>
      </c>
      <c r="C9" s="80">
        <f>C7+C8</f>
        <v>141681</v>
      </c>
      <c r="D9" s="81"/>
      <c r="E9" s="82"/>
      <c r="F9" s="91">
        <f>F7+F8</f>
        <v>1554</v>
      </c>
      <c r="G9" s="92"/>
      <c r="H9" s="85">
        <f>C9+F9</f>
        <v>143235</v>
      </c>
      <c r="I9" s="86"/>
      <c r="J9" s="79">
        <f>SUM(J7:K8)</f>
        <v>-1482</v>
      </c>
      <c r="K9" s="79"/>
    </row>
    <row r="10" spans="1:13" ht="19.5" customHeight="1">
      <c r="A10" s="42" t="s">
        <v>6</v>
      </c>
      <c r="B10" s="48"/>
      <c r="C10" s="80">
        <v>66015</v>
      </c>
      <c r="D10" s="81"/>
      <c r="E10" s="82"/>
      <c r="F10" s="83">
        <v>753</v>
      </c>
      <c r="G10" s="84"/>
      <c r="H10" s="85">
        <f>C10+F10</f>
        <v>66768</v>
      </c>
      <c r="I10" s="86"/>
      <c r="J10" s="87">
        <v>-129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91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5321</v>
      </c>
      <c r="E13" s="28">
        <v>11374</v>
      </c>
      <c r="F13" s="38"/>
      <c r="G13" s="63" t="s">
        <v>11</v>
      </c>
      <c r="H13" s="65"/>
      <c r="I13" s="28">
        <v>679</v>
      </c>
      <c r="J13" s="38"/>
      <c r="K13" s="9">
        <v>1407</v>
      </c>
    </row>
    <row r="14" spans="1:13" ht="20.25" customHeight="1">
      <c r="A14" s="77" t="s">
        <v>12</v>
      </c>
      <c r="B14" s="77"/>
      <c r="C14" s="77"/>
      <c r="D14" s="10">
        <v>4615</v>
      </c>
      <c r="E14" s="34">
        <v>10903</v>
      </c>
      <c r="F14" s="35"/>
      <c r="G14" s="63" t="s">
        <v>13</v>
      </c>
      <c r="H14" s="65"/>
      <c r="I14" s="28">
        <v>685</v>
      </c>
      <c r="J14" s="38"/>
      <c r="K14" s="9">
        <v>1505</v>
      </c>
    </row>
    <row r="15" spans="1:13" ht="20.25" customHeight="1">
      <c r="A15" s="74" t="s">
        <v>14</v>
      </c>
      <c r="B15" s="75"/>
      <c r="C15" s="76"/>
      <c r="D15" s="10">
        <v>12631</v>
      </c>
      <c r="E15" s="34">
        <v>25764</v>
      </c>
      <c r="F15" s="35"/>
      <c r="G15" s="63" t="s">
        <v>15</v>
      </c>
      <c r="H15" s="65"/>
      <c r="I15" s="28">
        <v>327</v>
      </c>
      <c r="J15" s="38"/>
      <c r="K15" s="9">
        <v>644</v>
      </c>
      <c r="L15" s="2"/>
    </row>
    <row r="16" spans="1:13" ht="20.25" customHeight="1">
      <c r="A16" s="69" t="s">
        <v>16</v>
      </c>
      <c r="B16" s="70"/>
      <c r="C16" s="71"/>
      <c r="D16" s="10">
        <v>975</v>
      </c>
      <c r="E16" s="34">
        <v>1971</v>
      </c>
      <c r="F16" s="35"/>
      <c r="G16" s="63" t="s">
        <v>17</v>
      </c>
      <c r="H16" s="65"/>
      <c r="I16" s="28">
        <v>2155</v>
      </c>
      <c r="J16" s="38"/>
      <c r="K16" s="9">
        <v>4873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4596</v>
      </c>
      <c r="E17" s="34">
        <v>9169</v>
      </c>
      <c r="F17" s="35"/>
      <c r="G17" s="72" t="s">
        <v>19</v>
      </c>
      <c r="H17" s="73"/>
      <c r="I17" s="28">
        <v>3815</v>
      </c>
      <c r="J17" s="38"/>
      <c r="K17" s="9">
        <v>8677</v>
      </c>
    </row>
    <row r="18" spans="1:13" ht="20.25" customHeight="1">
      <c r="A18" s="69" t="s">
        <v>20</v>
      </c>
      <c r="B18" s="70"/>
      <c r="C18" s="71"/>
      <c r="D18" s="10">
        <v>5870</v>
      </c>
      <c r="E18" s="34">
        <v>12673</v>
      </c>
      <c r="F18" s="35"/>
      <c r="G18" s="72" t="s">
        <v>21</v>
      </c>
      <c r="H18" s="73"/>
      <c r="I18" s="28">
        <v>4841</v>
      </c>
      <c r="J18" s="38"/>
      <c r="K18" s="9">
        <v>10927</v>
      </c>
    </row>
    <row r="19" spans="1:13" ht="20.25" customHeight="1">
      <c r="A19" s="69" t="s">
        <v>22</v>
      </c>
      <c r="B19" s="70"/>
      <c r="C19" s="71"/>
      <c r="D19" s="10">
        <v>5980</v>
      </c>
      <c r="E19" s="34">
        <v>13261</v>
      </c>
      <c r="F19" s="35"/>
      <c r="G19" s="72" t="s">
        <v>84</v>
      </c>
      <c r="H19" s="73"/>
      <c r="I19" s="28">
        <v>543</v>
      </c>
      <c r="J19" s="38"/>
      <c r="K19" s="9">
        <v>986</v>
      </c>
    </row>
    <row r="20" spans="1:13" ht="20.25" customHeight="1">
      <c r="A20" s="59" t="s">
        <v>23</v>
      </c>
      <c r="B20" s="60"/>
      <c r="C20" s="61"/>
      <c r="D20" s="10">
        <v>170</v>
      </c>
      <c r="E20" s="34">
        <v>246</v>
      </c>
      <c r="F20" s="35"/>
      <c r="G20" s="67" t="s">
        <v>24</v>
      </c>
      <c r="H20" s="68"/>
      <c r="I20" s="28">
        <v>6086</v>
      </c>
      <c r="J20" s="38"/>
      <c r="K20" s="9">
        <v>13267</v>
      </c>
    </row>
    <row r="21" spans="1:13" ht="20.25" customHeight="1">
      <c r="A21" s="59" t="s">
        <v>25</v>
      </c>
      <c r="B21" s="60"/>
      <c r="C21" s="61"/>
      <c r="D21" s="10">
        <v>434</v>
      </c>
      <c r="E21" s="34">
        <v>881</v>
      </c>
      <c r="F21" s="35"/>
      <c r="G21" s="67" t="s">
        <v>26</v>
      </c>
      <c r="H21" s="68"/>
      <c r="I21" s="28">
        <v>1555</v>
      </c>
      <c r="J21" s="38"/>
      <c r="K21" s="9">
        <v>2983</v>
      </c>
    </row>
    <row r="22" spans="1:13" ht="20.25" customHeight="1">
      <c r="A22" s="63" t="s">
        <v>27</v>
      </c>
      <c r="B22" s="64"/>
      <c r="C22" s="65"/>
      <c r="D22" s="10">
        <v>1000</v>
      </c>
      <c r="E22" s="34">
        <v>2164</v>
      </c>
      <c r="F22" s="35"/>
      <c r="G22" s="66" t="s">
        <v>83</v>
      </c>
      <c r="H22" s="66"/>
      <c r="I22" s="28">
        <v>688</v>
      </c>
      <c r="J22" s="38"/>
      <c r="K22" s="9">
        <v>1220</v>
      </c>
    </row>
    <row r="23" spans="1:13" ht="20.25" customHeight="1">
      <c r="A23" s="59" t="s">
        <v>28</v>
      </c>
      <c r="B23" s="60"/>
      <c r="C23" s="61"/>
      <c r="D23" s="10">
        <v>1062</v>
      </c>
      <c r="E23" s="34">
        <v>2458</v>
      </c>
      <c r="F23" s="35"/>
      <c r="G23" s="62" t="s">
        <v>29</v>
      </c>
      <c r="H23" s="62"/>
      <c r="I23" s="28">
        <v>1987</v>
      </c>
      <c r="J23" s="38"/>
      <c r="K23" s="11">
        <v>4328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43992</v>
      </c>
      <c r="B29" s="35"/>
      <c r="C29" s="49">
        <f>ROUND(A29/C9,4)</f>
        <v>0.3105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3178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73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F7:G7"/>
    <mergeCell ref="H7:I7"/>
    <mergeCell ref="A1:K1"/>
    <mergeCell ref="A4:K4"/>
    <mergeCell ref="H5:I6"/>
    <mergeCell ref="J5:K6"/>
    <mergeCell ref="C5:E6"/>
    <mergeCell ref="F5:G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10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69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68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66618</v>
      </c>
      <c r="D7" s="81"/>
      <c r="E7" s="82"/>
      <c r="F7" s="91">
        <v>554</v>
      </c>
      <c r="G7" s="92"/>
      <c r="H7" s="85">
        <f>C7+F7</f>
        <v>67172</v>
      </c>
      <c r="I7" s="86"/>
      <c r="J7" s="79">
        <v>-782</v>
      </c>
      <c r="K7" s="79"/>
    </row>
    <row r="8" spans="1:13" ht="19.5" customHeight="1">
      <c r="A8" s="89"/>
      <c r="B8" s="8" t="s">
        <v>4</v>
      </c>
      <c r="C8" s="80">
        <v>73703</v>
      </c>
      <c r="D8" s="81"/>
      <c r="E8" s="82"/>
      <c r="F8" s="91">
        <v>982</v>
      </c>
      <c r="G8" s="92"/>
      <c r="H8" s="85">
        <f>C8+F8</f>
        <v>74685</v>
      </c>
      <c r="I8" s="86"/>
      <c r="J8" s="79">
        <v>-850</v>
      </c>
      <c r="K8" s="79"/>
    </row>
    <row r="9" spans="1:13" ht="19.5" customHeight="1">
      <c r="A9" s="90"/>
      <c r="B9" s="8" t="s">
        <v>5</v>
      </c>
      <c r="C9" s="80">
        <f>SUM(C7:E8)</f>
        <v>140321</v>
      </c>
      <c r="D9" s="81"/>
      <c r="E9" s="82"/>
      <c r="F9" s="91">
        <f>SUM(F7:G8)</f>
        <v>1536</v>
      </c>
      <c r="G9" s="92"/>
      <c r="H9" s="85">
        <f>C9+F9</f>
        <v>141857</v>
      </c>
      <c r="I9" s="86"/>
      <c r="J9" s="79">
        <f>SUM(J7:K8)</f>
        <v>-1632</v>
      </c>
      <c r="K9" s="79"/>
    </row>
    <row r="10" spans="1:13" ht="19.5" customHeight="1">
      <c r="A10" s="42" t="s">
        <v>6</v>
      </c>
      <c r="B10" s="48"/>
      <c r="C10" s="80">
        <v>65974</v>
      </c>
      <c r="D10" s="81"/>
      <c r="E10" s="82"/>
      <c r="F10" s="83">
        <v>744</v>
      </c>
      <c r="G10" s="84"/>
      <c r="H10" s="85">
        <f>C10+F10</f>
        <v>66718</v>
      </c>
      <c r="I10" s="86"/>
      <c r="J10" s="87">
        <v>-94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5313</v>
      </c>
      <c r="E13" s="28">
        <v>11322</v>
      </c>
      <c r="F13" s="38"/>
      <c r="G13" s="63" t="s">
        <v>11</v>
      </c>
      <c r="H13" s="65"/>
      <c r="I13" s="28">
        <v>676</v>
      </c>
      <c r="J13" s="38"/>
      <c r="K13" s="9">
        <v>1390</v>
      </c>
    </row>
    <row r="14" spans="1:13" ht="20.25" customHeight="1">
      <c r="A14" s="77" t="s">
        <v>12</v>
      </c>
      <c r="B14" s="77"/>
      <c r="C14" s="77"/>
      <c r="D14" s="10">
        <v>4616</v>
      </c>
      <c r="E14" s="34">
        <v>10776</v>
      </c>
      <c r="F14" s="35"/>
      <c r="G14" s="63" t="s">
        <v>13</v>
      </c>
      <c r="H14" s="65"/>
      <c r="I14" s="28">
        <v>687</v>
      </c>
      <c r="J14" s="38"/>
      <c r="K14" s="9">
        <v>1477</v>
      </c>
    </row>
    <row r="15" spans="1:13" ht="20.25" customHeight="1">
      <c r="A15" s="74" t="s">
        <v>14</v>
      </c>
      <c r="B15" s="75"/>
      <c r="C15" s="76"/>
      <c r="D15" s="10">
        <v>12582</v>
      </c>
      <c r="E15" s="34">
        <v>25458</v>
      </c>
      <c r="F15" s="35"/>
      <c r="G15" s="63" t="s">
        <v>15</v>
      </c>
      <c r="H15" s="65"/>
      <c r="I15" s="28">
        <v>319</v>
      </c>
      <c r="J15" s="38"/>
      <c r="K15" s="9">
        <v>627</v>
      </c>
      <c r="L15" s="2"/>
    </row>
    <row r="16" spans="1:13" ht="20.25" customHeight="1">
      <c r="A16" s="69" t="s">
        <v>16</v>
      </c>
      <c r="B16" s="70"/>
      <c r="C16" s="71"/>
      <c r="D16" s="10">
        <v>982</v>
      </c>
      <c r="E16" s="34">
        <v>1976</v>
      </c>
      <c r="F16" s="35"/>
      <c r="G16" s="63" t="s">
        <v>17</v>
      </c>
      <c r="H16" s="65"/>
      <c r="I16" s="28">
        <v>2152</v>
      </c>
      <c r="J16" s="38"/>
      <c r="K16" s="9">
        <v>4790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4613</v>
      </c>
      <c r="E17" s="34">
        <v>9110</v>
      </c>
      <c r="F17" s="35"/>
      <c r="G17" s="72" t="s">
        <v>19</v>
      </c>
      <c r="H17" s="73"/>
      <c r="I17" s="28">
        <v>3834</v>
      </c>
      <c r="J17" s="38"/>
      <c r="K17" s="9">
        <v>8650</v>
      </c>
    </row>
    <row r="18" spans="1:13" ht="20.25" customHeight="1">
      <c r="A18" s="69" t="s">
        <v>20</v>
      </c>
      <c r="B18" s="70"/>
      <c r="C18" s="71"/>
      <c r="D18" s="10">
        <v>5893</v>
      </c>
      <c r="E18" s="34">
        <v>12574</v>
      </c>
      <c r="F18" s="35"/>
      <c r="G18" s="72" t="s">
        <v>21</v>
      </c>
      <c r="H18" s="73"/>
      <c r="I18" s="28">
        <v>4847</v>
      </c>
      <c r="J18" s="38"/>
      <c r="K18" s="9">
        <v>10876</v>
      </c>
    </row>
    <row r="19" spans="1:13" ht="20.25" customHeight="1">
      <c r="A19" s="69" t="s">
        <v>22</v>
      </c>
      <c r="B19" s="70"/>
      <c r="C19" s="71"/>
      <c r="D19" s="10">
        <v>5990</v>
      </c>
      <c r="E19" s="34">
        <v>13193</v>
      </c>
      <c r="F19" s="35"/>
      <c r="G19" s="72" t="s">
        <v>57</v>
      </c>
      <c r="H19" s="73"/>
      <c r="I19" s="28">
        <v>540</v>
      </c>
      <c r="J19" s="38"/>
      <c r="K19" s="9">
        <v>960</v>
      </c>
    </row>
    <row r="20" spans="1:13" ht="20.25" customHeight="1">
      <c r="A20" s="59" t="s">
        <v>23</v>
      </c>
      <c r="B20" s="60"/>
      <c r="C20" s="61"/>
      <c r="D20" s="10">
        <v>164</v>
      </c>
      <c r="E20" s="34">
        <v>234</v>
      </c>
      <c r="F20" s="35"/>
      <c r="G20" s="67" t="s">
        <v>24</v>
      </c>
      <c r="H20" s="68"/>
      <c r="I20" s="28">
        <v>6075</v>
      </c>
      <c r="J20" s="38"/>
      <c r="K20" s="9">
        <v>13111</v>
      </c>
    </row>
    <row r="21" spans="1:13" ht="20.25" customHeight="1">
      <c r="A21" s="59" t="s">
        <v>25</v>
      </c>
      <c r="B21" s="60"/>
      <c r="C21" s="61"/>
      <c r="D21" s="10">
        <v>433</v>
      </c>
      <c r="E21" s="34">
        <v>852</v>
      </c>
      <c r="F21" s="35"/>
      <c r="G21" s="67" t="s">
        <v>26</v>
      </c>
      <c r="H21" s="68"/>
      <c r="I21" s="28">
        <v>1516</v>
      </c>
      <c r="J21" s="38"/>
      <c r="K21" s="9">
        <v>2894</v>
      </c>
    </row>
    <row r="22" spans="1:13" ht="20.25" customHeight="1">
      <c r="A22" s="63" t="s">
        <v>27</v>
      </c>
      <c r="B22" s="64"/>
      <c r="C22" s="65"/>
      <c r="D22" s="10">
        <v>1004</v>
      </c>
      <c r="E22" s="34">
        <v>2164</v>
      </c>
      <c r="F22" s="35"/>
      <c r="G22" s="66" t="s">
        <v>58</v>
      </c>
      <c r="H22" s="66"/>
      <c r="I22" s="28">
        <v>672</v>
      </c>
      <c r="J22" s="38"/>
      <c r="K22" s="9">
        <v>1177</v>
      </c>
    </row>
    <row r="23" spans="1:13" ht="20.25" customHeight="1">
      <c r="A23" s="59" t="s">
        <v>28</v>
      </c>
      <c r="B23" s="60"/>
      <c r="C23" s="61"/>
      <c r="D23" s="10">
        <v>1094</v>
      </c>
      <c r="E23" s="34">
        <v>2466</v>
      </c>
      <c r="F23" s="35"/>
      <c r="G23" s="62" t="s">
        <v>29</v>
      </c>
      <c r="H23" s="62"/>
      <c r="I23" s="28">
        <v>1972</v>
      </c>
      <c r="J23" s="38"/>
      <c r="K23" s="11">
        <v>4244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44919</v>
      </c>
      <c r="B29" s="35"/>
      <c r="C29" s="49">
        <f>ROUND(A29/C9,4)</f>
        <v>0.3201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3045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61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A26:B28"/>
    <mergeCell ref="C26:J26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67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66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66553</v>
      </c>
      <c r="D7" s="81"/>
      <c r="E7" s="82"/>
      <c r="F7" s="91">
        <v>559</v>
      </c>
      <c r="G7" s="92"/>
      <c r="H7" s="85">
        <f>C7+F7</f>
        <v>67112</v>
      </c>
      <c r="I7" s="86"/>
      <c r="J7" s="79">
        <v>-823</v>
      </c>
      <c r="K7" s="79"/>
    </row>
    <row r="8" spans="1:13" ht="19.5" customHeight="1">
      <c r="A8" s="89"/>
      <c r="B8" s="8" t="s">
        <v>4</v>
      </c>
      <c r="C8" s="80">
        <v>73636</v>
      </c>
      <c r="D8" s="81"/>
      <c r="E8" s="82"/>
      <c r="F8" s="91">
        <v>981</v>
      </c>
      <c r="G8" s="92"/>
      <c r="H8" s="85">
        <f>C8+F8</f>
        <v>74617</v>
      </c>
      <c r="I8" s="86"/>
      <c r="J8" s="79">
        <v>-898</v>
      </c>
      <c r="K8" s="79"/>
    </row>
    <row r="9" spans="1:13" ht="19.5" customHeight="1">
      <c r="A9" s="90"/>
      <c r="B9" s="8" t="s">
        <v>5</v>
      </c>
      <c r="C9" s="80">
        <f>SUM(C7:E8)</f>
        <v>140189</v>
      </c>
      <c r="D9" s="81"/>
      <c r="E9" s="82"/>
      <c r="F9" s="91">
        <f>SUM(F7:G8)</f>
        <v>1540</v>
      </c>
      <c r="G9" s="92"/>
      <c r="H9" s="85">
        <f>C9+F9</f>
        <v>141729</v>
      </c>
      <c r="I9" s="86"/>
      <c r="J9" s="79">
        <f>SUM(J7:K8)</f>
        <v>-1721</v>
      </c>
      <c r="K9" s="79"/>
    </row>
    <row r="10" spans="1:13" ht="19.5" customHeight="1">
      <c r="A10" s="42" t="s">
        <v>6</v>
      </c>
      <c r="B10" s="48"/>
      <c r="C10" s="80">
        <v>65909</v>
      </c>
      <c r="D10" s="81"/>
      <c r="E10" s="82"/>
      <c r="F10" s="83">
        <v>754</v>
      </c>
      <c r="G10" s="84"/>
      <c r="H10" s="85">
        <f>C10+F10</f>
        <v>66663</v>
      </c>
      <c r="I10" s="86"/>
      <c r="J10" s="87">
        <v>-144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5306</v>
      </c>
      <c r="E13" s="28">
        <v>11306</v>
      </c>
      <c r="F13" s="38"/>
      <c r="G13" s="63" t="s">
        <v>11</v>
      </c>
      <c r="H13" s="65"/>
      <c r="I13" s="28">
        <v>675</v>
      </c>
      <c r="J13" s="38"/>
      <c r="K13" s="9">
        <v>1387</v>
      </c>
    </row>
    <row r="14" spans="1:13" ht="20.25" customHeight="1">
      <c r="A14" s="77" t="s">
        <v>12</v>
      </c>
      <c r="B14" s="77"/>
      <c r="C14" s="77"/>
      <c r="D14" s="10">
        <v>4619</v>
      </c>
      <c r="E14" s="34">
        <v>10767</v>
      </c>
      <c r="F14" s="35"/>
      <c r="G14" s="63" t="s">
        <v>13</v>
      </c>
      <c r="H14" s="65"/>
      <c r="I14" s="28">
        <v>685</v>
      </c>
      <c r="J14" s="38"/>
      <c r="K14" s="9">
        <v>1470</v>
      </c>
    </row>
    <row r="15" spans="1:13" ht="20.25" customHeight="1">
      <c r="A15" s="74" t="s">
        <v>14</v>
      </c>
      <c r="B15" s="75"/>
      <c r="C15" s="76"/>
      <c r="D15" s="10">
        <v>12555</v>
      </c>
      <c r="E15" s="34">
        <v>25417</v>
      </c>
      <c r="F15" s="35"/>
      <c r="G15" s="63" t="s">
        <v>15</v>
      </c>
      <c r="H15" s="65"/>
      <c r="I15" s="28">
        <v>318</v>
      </c>
      <c r="J15" s="38"/>
      <c r="K15" s="9">
        <v>626</v>
      </c>
      <c r="L15" s="2"/>
    </row>
    <row r="16" spans="1:13" ht="20.25" customHeight="1">
      <c r="A16" s="69" t="s">
        <v>16</v>
      </c>
      <c r="B16" s="70"/>
      <c r="C16" s="71"/>
      <c r="D16" s="10">
        <v>977</v>
      </c>
      <c r="E16" s="34">
        <v>1971</v>
      </c>
      <c r="F16" s="35"/>
      <c r="G16" s="63" t="s">
        <v>17</v>
      </c>
      <c r="H16" s="65"/>
      <c r="I16" s="28">
        <v>2150</v>
      </c>
      <c r="J16" s="38"/>
      <c r="K16" s="9">
        <v>4785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4616</v>
      </c>
      <c r="E17" s="34">
        <v>9121</v>
      </c>
      <c r="F17" s="35"/>
      <c r="G17" s="72" t="s">
        <v>19</v>
      </c>
      <c r="H17" s="73"/>
      <c r="I17" s="28">
        <v>3831</v>
      </c>
      <c r="J17" s="38"/>
      <c r="K17" s="9">
        <v>8642</v>
      </c>
    </row>
    <row r="18" spans="1:13" ht="20.25" customHeight="1">
      <c r="A18" s="69" t="s">
        <v>20</v>
      </c>
      <c r="B18" s="70"/>
      <c r="C18" s="71"/>
      <c r="D18" s="10">
        <v>5893</v>
      </c>
      <c r="E18" s="34">
        <v>12567</v>
      </c>
      <c r="F18" s="35"/>
      <c r="G18" s="72" t="s">
        <v>21</v>
      </c>
      <c r="H18" s="73"/>
      <c r="I18" s="28">
        <v>4850</v>
      </c>
      <c r="J18" s="38"/>
      <c r="K18" s="9">
        <v>10866</v>
      </c>
    </row>
    <row r="19" spans="1:13" ht="20.25" customHeight="1">
      <c r="A19" s="69" t="s">
        <v>22</v>
      </c>
      <c r="B19" s="70"/>
      <c r="C19" s="71"/>
      <c r="D19" s="10">
        <v>5973</v>
      </c>
      <c r="E19" s="34">
        <v>13175</v>
      </c>
      <c r="F19" s="35"/>
      <c r="G19" s="72" t="s">
        <v>57</v>
      </c>
      <c r="H19" s="73"/>
      <c r="I19" s="28">
        <v>536</v>
      </c>
      <c r="J19" s="38"/>
      <c r="K19" s="9">
        <v>955</v>
      </c>
    </row>
    <row r="20" spans="1:13" ht="20.25" customHeight="1">
      <c r="A20" s="59" t="s">
        <v>23</v>
      </c>
      <c r="B20" s="60"/>
      <c r="C20" s="61"/>
      <c r="D20" s="10">
        <v>164</v>
      </c>
      <c r="E20" s="34">
        <v>232</v>
      </c>
      <c r="F20" s="35"/>
      <c r="G20" s="67" t="s">
        <v>24</v>
      </c>
      <c r="H20" s="68"/>
      <c r="I20" s="28">
        <v>6071</v>
      </c>
      <c r="J20" s="38"/>
      <c r="K20" s="9">
        <v>13105</v>
      </c>
    </row>
    <row r="21" spans="1:13" ht="20.25" customHeight="1">
      <c r="A21" s="59" t="s">
        <v>25</v>
      </c>
      <c r="B21" s="60"/>
      <c r="C21" s="61"/>
      <c r="D21" s="10">
        <v>432</v>
      </c>
      <c r="E21" s="34">
        <v>851</v>
      </c>
      <c r="F21" s="35"/>
      <c r="G21" s="67" t="s">
        <v>26</v>
      </c>
      <c r="H21" s="68"/>
      <c r="I21" s="28">
        <v>1511</v>
      </c>
      <c r="J21" s="38"/>
      <c r="K21" s="9">
        <v>2885</v>
      </c>
    </row>
    <row r="22" spans="1:13" ht="20.25" customHeight="1">
      <c r="A22" s="63" t="s">
        <v>27</v>
      </c>
      <c r="B22" s="64"/>
      <c r="C22" s="65"/>
      <c r="D22" s="10">
        <v>1007</v>
      </c>
      <c r="E22" s="34">
        <v>2167</v>
      </c>
      <c r="F22" s="35"/>
      <c r="G22" s="66" t="s">
        <v>58</v>
      </c>
      <c r="H22" s="66"/>
      <c r="I22" s="28">
        <v>672</v>
      </c>
      <c r="J22" s="38"/>
      <c r="K22" s="9">
        <v>1177</v>
      </c>
    </row>
    <row r="23" spans="1:13" ht="20.25" customHeight="1">
      <c r="A23" s="59" t="s">
        <v>28</v>
      </c>
      <c r="B23" s="60"/>
      <c r="C23" s="61"/>
      <c r="D23" s="10">
        <v>1097</v>
      </c>
      <c r="E23" s="34">
        <v>2471</v>
      </c>
      <c r="F23" s="35"/>
      <c r="G23" s="62" t="s">
        <v>29</v>
      </c>
      <c r="H23" s="62"/>
      <c r="I23" s="28">
        <v>1971</v>
      </c>
      <c r="J23" s="38"/>
      <c r="K23" s="11">
        <v>4246</v>
      </c>
      <c r="L23" s="25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44971</v>
      </c>
      <c r="B29" s="35"/>
      <c r="C29" s="49">
        <f>ROUND(A29/C9,4)</f>
        <v>0.32079999999999997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3022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61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59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60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66558</v>
      </c>
      <c r="D7" s="81"/>
      <c r="E7" s="82"/>
      <c r="F7" s="91">
        <v>553</v>
      </c>
      <c r="G7" s="92"/>
      <c r="H7" s="85">
        <f>C7+F7</f>
        <v>67111</v>
      </c>
      <c r="I7" s="86"/>
      <c r="J7" s="79">
        <v>-760</v>
      </c>
      <c r="K7" s="79"/>
    </row>
    <row r="8" spans="1:13" ht="19.5" customHeight="1">
      <c r="A8" s="89"/>
      <c r="B8" s="8" t="s">
        <v>4</v>
      </c>
      <c r="C8" s="80">
        <v>73594</v>
      </c>
      <c r="D8" s="81"/>
      <c r="E8" s="82"/>
      <c r="F8" s="91">
        <v>991</v>
      </c>
      <c r="G8" s="92"/>
      <c r="H8" s="85">
        <f>C8+F8</f>
        <v>74585</v>
      </c>
      <c r="I8" s="86"/>
      <c r="J8" s="79">
        <v>-868</v>
      </c>
      <c r="K8" s="79"/>
    </row>
    <row r="9" spans="1:13" ht="19.5" customHeight="1">
      <c r="A9" s="90"/>
      <c r="B9" s="8" t="s">
        <v>5</v>
      </c>
      <c r="C9" s="80">
        <f>SUM(C7:E8)</f>
        <v>140152</v>
      </c>
      <c r="D9" s="81"/>
      <c r="E9" s="82"/>
      <c r="F9" s="91">
        <f>SUM(F7:G8)</f>
        <v>1544</v>
      </c>
      <c r="G9" s="92"/>
      <c r="H9" s="85">
        <f>C9+F9</f>
        <v>141696</v>
      </c>
      <c r="I9" s="86"/>
      <c r="J9" s="79">
        <f>SUM(J7:K8)</f>
        <v>-1628</v>
      </c>
      <c r="K9" s="79"/>
    </row>
    <row r="10" spans="1:13" ht="19.5" customHeight="1">
      <c r="A10" s="42" t="s">
        <v>6</v>
      </c>
      <c r="B10" s="48"/>
      <c r="C10" s="80">
        <v>65889</v>
      </c>
      <c r="D10" s="81"/>
      <c r="E10" s="82"/>
      <c r="F10" s="83">
        <v>765</v>
      </c>
      <c r="G10" s="84"/>
      <c r="H10" s="85">
        <f>C10+F10</f>
        <v>66654</v>
      </c>
      <c r="I10" s="86"/>
      <c r="J10" s="87">
        <v>-117</v>
      </c>
      <c r="K10" s="87"/>
    </row>
    <row r="11" spans="1:13" ht="10.5" customHeight="1"/>
    <row r="12" spans="1:13" ht="19.5" customHeight="1">
      <c r="A12" s="42" t="s">
        <v>50</v>
      </c>
      <c r="B12" s="43"/>
      <c r="C12" s="48"/>
      <c r="D12" s="8" t="s">
        <v>6</v>
      </c>
      <c r="E12" s="42" t="s">
        <v>7</v>
      </c>
      <c r="F12" s="48"/>
      <c r="G12" s="78" t="s">
        <v>50</v>
      </c>
      <c r="H12" s="78"/>
      <c r="I12" s="78" t="s">
        <v>8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5299</v>
      </c>
      <c r="E13" s="28">
        <v>11285</v>
      </c>
      <c r="F13" s="38"/>
      <c r="G13" s="63" t="s">
        <v>11</v>
      </c>
      <c r="H13" s="65"/>
      <c r="I13" s="28">
        <v>676</v>
      </c>
      <c r="J13" s="38"/>
      <c r="K13" s="9">
        <v>1388</v>
      </c>
    </row>
    <row r="14" spans="1:13" ht="20.25" customHeight="1">
      <c r="A14" s="77" t="s">
        <v>12</v>
      </c>
      <c r="B14" s="77"/>
      <c r="C14" s="77"/>
      <c r="D14" s="10">
        <v>4614</v>
      </c>
      <c r="E14" s="34">
        <v>10768</v>
      </c>
      <c r="F14" s="35"/>
      <c r="G14" s="63" t="s">
        <v>13</v>
      </c>
      <c r="H14" s="65"/>
      <c r="I14" s="28">
        <v>685</v>
      </c>
      <c r="J14" s="38"/>
      <c r="K14" s="9">
        <v>1466</v>
      </c>
    </row>
    <row r="15" spans="1:13" ht="20.25" customHeight="1">
      <c r="A15" s="74" t="s">
        <v>14</v>
      </c>
      <c r="B15" s="75"/>
      <c r="C15" s="76"/>
      <c r="D15" s="10">
        <v>12579</v>
      </c>
      <c r="E15" s="34">
        <v>25493</v>
      </c>
      <c r="F15" s="35"/>
      <c r="G15" s="63" t="s">
        <v>15</v>
      </c>
      <c r="H15" s="65"/>
      <c r="I15" s="28">
        <v>318</v>
      </c>
      <c r="J15" s="38"/>
      <c r="K15" s="9">
        <v>625</v>
      </c>
      <c r="L15" s="2"/>
    </row>
    <row r="16" spans="1:13" ht="20.25" customHeight="1">
      <c r="A16" s="69" t="s">
        <v>16</v>
      </c>
      <c r="B16" s="70"/>
      <c r="C16" s="71"/>
      <c r="D16" s="10">
        <v>978</v>
      </c>
      <c r="E16" s="34">
        <v>1966</v>
      </c>
      <c r="F16" s="35"/>
      <c r="G16" s="63" t="s">
        <v>17</v>
      </c>
      <c r="H16" s="65"/>
      <c r="I16" s="28">
        <v>2149</v>
      </c>
      <c r="J16" s="38"/>
      <c r="K16" s="9">
        <v>4776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4606</v>
      </c>
      <c r="E17" s="34">
        <v>9109</v>
      </c>
      <c r="F17" s="35"/>
      <c r="G17" s="72" t="s">
        <v>19</v>
      </c>
      <c r="H17" s="73"/>
      <c r="I17" s="28">
        <v>3831</v>
      </c>
      <c r="J17" s="38"/>
      <c r="K17" s="9">
        <v>8638</v>
      </c>
    </row>
    <row r="18" spans="1:13" ht="20.25" customHeight="1">
      <c r="A18" s="69" t="s">
        <v>20</v>
      </c>
      <c r="B18" s="70"/>
      <c r="C18" s="71"/>
      <c r="D18" s="10">
        <v>5893</v>
      </c>
      <c r="E18" s="34">
        <v>12560</v>
      </c>
      <c r="F18" s="35"/>
      <c r="G18" s="72" t="s">
        <v>21</v>
      </c>
      <c r="H18" s="73"/>
      <c r="I18" s="28">
        <v>4842</v>
      </c>
      <c r="J18" s="38"/>
      <c r="K18" s="9">
        <v>10850</v>
      </c>
    </row>
    <row r="19" spans="1:13" ht="20.25" customHeight="1">
      <c r="A19" s="69" t="s">
        <v>22</v>
      </c>
      <c r="B19" s="70"/>
      <c r="C19" s="71"/>
      <c r="D19" s="10">
        <v>5967</v>
      </c>
      <c r="E19" s="34">
        <v>13151</v>
      </c>
      <c r="F19" s="35"/>
      <c r="G19" s="72" t="s">
        <v>57</v>
      </c>
      <c r="H19" s="73"/>
      <c r="I19" s="28">
        <v>537</v>
      </c>
      <c r="J19" s="38"/>
      <c r="K19" s="9">
        <v>955</v>
      </c>
    </row>
    <row r="20" spans="1:13" ht="20.25" customHeight="1">
      <c r="A20" s="59" t="s">
        <v>23</v>
      </c>
      <c r="B20" s="60"/>
      <c r="C20" s="61"/>
      <c r="D20" s="10">
        <v>164</v>
      </c>
      <c r="E20" s="34">
        <v>231</v>
      </c>
      <c r="F20" s="35"/>
      <c r="G20" s="67" t="s">
        <v>24</v>
      </c>
      <c r="H20" s="68"/>
      <c r="I20" s="28">
        <v>6069</v>
      </c>
      <c r="J20" s="38"/>
      <c r="K20" s="9">
        <v>13089</v>
      </c>
    </row>
    <row r="21" spans="1:13" ht="20.25" customHeight="1">
      <c r="A21" s="59" t="s">
        <v>25</v>
      </c>
      <c r="B21" s="60"/>
      <c r="C21" s="61"/>
      <c r="D21" s="10">
        <v>432</v>
      </c>
      <c r="E21" s="34">
        <v>856</v>
      </c>
      <c r="F21" s="35"/>
      <c r="G21" s="67" t="s">
        <v>26</v>
      </c>
      <c r="H21" s="68"/>
      <c r="I21" s="28">
        <v>1509</v>
      </c>
      <c r="J21" s="38"/>
      <c r="K21" s="9">
        <v>2884</v>
      </c>
    </row>
    <row r="22" spans="1:13" ht="20.25" customHeight="1">
      <c r="A22" s="63" t="s">
        <v>27</v>
      </c>
      <c r="B22" s="64"/>
      <c r="C22" s="65"/>
      <c r="D22" s="10">
        <v>1009</v>
      </c>
      <c r="E22" s="34">
        <v>2175</v>
      </c>
      <c r="F22" s="35"/>
      <c r="G22" s="66" t="s">
        <v>58</v>
      </c>
      <c r="H22" s="66"/>
      <c r="I22" s="28">
        <v>669</v>
      </c>
      <c r="J22" s="38"/>
      <c r="K22" s="9">
        <v>1170</v>
      </c>
    </row>
    <row r="23" spans="1:13" ht="20.25" customHeight="1">
      <c r="A23" s="59" t="s">
        <v>28</v>
      </c>
      <c r="B23" s="60"/>
      <c r="C23" s="61"/>
      <c r="D23" s="10">
        <v>1095</v>
      </c>
      <c r="E23" s="34">
        <v>2470</v>
      </c>
      <c r="F23" s="35"/>
      <c r="G23" s="62" t="s">
        <v>29</v>
      </c>
      <c r="H23" s="62"/>
      <c r="I23" s="28">
        <v>1968</v>
      </c>
      <c r="J23" s="38"/>
      <c r="K23" s="11">
        <v>4247</v>
      </c>
      <c r="L23" s="25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54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33</v>
      </c>
    </row>
    <row r="29" spans="1:13" ht="18.75" customHeight="1">
      <c r="A29" s="34">
        <v>45030</v>
      </c>
      <c r="B29" s="35"/>
      <c r="C29" s="49">
        <f>ROUND(A29/C9,4)</f>
        <v>0.32129999999999997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3036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41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2:C12"/>
    <mergeCell ref="E12:F12"/>
    <mergeCell ref="G12:H12"/>
    <mergeCell ref="I12:J12"/>
    <mergeCell ref="A13:C13"/>
    <mergeCell ref="E13:F13"/>
    <mergeCell ref="G13:H13"/>
    <mergeCell ref="I13:J13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7:C17"/>
    <mergeCell ref="E17:F17"/>
    <mergeCell ref="G17:H17"/>
    <mergeCell ref="I17:J17"/>
    <mergeCell ref="A14:C14"/>
    <mergeCell ref="E14:F14"/>
    <mergeCell ref="G14:H14"/>
    <mergeCell ref="I14:J14"/>
    <mergeCell ref="A15:C15"/>
    <mergeCell ref="E15:F15"/>
    <mergeCell ref="G15:H15"/>
    <mergeCell ref="I15:J15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26:B28"/>
    <mergeCell ref="C26:J26"/>
    <mergeCell ref="K26:K27"/>
    <mergeCell ref="C27:D28"/>
    <mergeCell ref="E27:J27"/>
    <mergeCell ref="E28:F28"/>
    <mergeCell ref="G28:H28"/>
    <mergeCell ref="I28:J28"/>
    <mergeCell ref="A22:C22"/>
    <mergeCell ref="E22:F22"/>
    <mergeCell ref="G22:H22"/>
    <mergeCell ref="I22:J22"/>
    <mergeCell ref="A23:C23"/>
    <mergeCell ref="E23:F23"/>
    <mergeCell ref="G23:H23"/>
    <mergeCell ref="I23:J23"/>
    <mergeCell ref="A34:B34"/>
    <mergeCell ref="I29:J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29:B29"/>
    <mergeCell ref="C29:D29"/>
    <mergeCell ref="E29:F29"/>
    <mergeCell ref="G29:H29"/>
    <mergeCell ref="A32:B33"/>
    <mergeCell ref="C32:H3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90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89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67178</v>
      </c>
      <c r="D7" s="81"/>
      <c r="E7" s="82"/>
      <c r="F7" s="91">
        <v>576</v>
      </c>
      <c r="G7" s="92"/>
      <c r="H7" s="85">
        <f>C7+F7</f>
        <v>67754</v>
      </c>
      <c r="I7" s="86"/>
      <c r="J7" s="79">
        <v>-803</v>
      </c>
      <c r="K7" s="79"/>
    </row>
    <row r="8" spans="1:13" ht="19.5" customHeight="1">
      <c r="A8" s="89"/>
      <c r="B8" s="8" t="s">
        <v>4</v>
      </c>
      <c r="C8" s="80">
        <v>74345</v>
      </c>
      <c r="D8" s="81"/>
      <c r="E8" s="82"/>
      <c r="F8" s="91">
        <v>976</v>
      </c>
      <c r="G8" s="92"/>
      <c r="H8" s="85">
        <f>C8+F8</f>
        <v>75321</v>
      </c>
      <c r="I8" s="86"/>
      <c r="J8" s="79">
        <v>-733</v>
      </c>
      <c r="K8" s="79"/>
    </row>
    <row r="9" spans="1:13" ht="19.5" customHeight="1">
      <c r="A9" s="90"/>
      <c r="B9" s="8" t="s">
        <v>5</v>
      </c>
      <c r="C9" s="80">
        <f>C7+C8</f>
        <v>141523</v>
      </c>
      <c r="D9" s="81"/>
      <c r="E9" s="82"/>
      <c r="F9" s="91">
        <f>F7+F8</f>
        <v>1552</v>
      </c>
      <c r="G9" s="92"/>
      <c r="H9" s="85">
        <f>C9+F9</f>
        <v>143075</v>
      </c>
      <c r="I9" s="86"/>
      <c r="J9" s="79">
        <f>SUM(J7:K8)</f>
        <v>-1536</v>
      </c>
      <c r="K9" s="79"/>
    </row>
    <row r="10" spans="1:13" ht="19.5" customHeight="1">
      <c r="A10" s="42" t="s">
        <v>6</v>
      </c>
      <c r="B10" s="48"/>
      <c r="C10" s="80">
        <v>65958</v>
      </c>
      <c r="D10" s="81"/>
      <c r="E10" s="82"/>
      <c r="F10" s="83">
        <v>746</v>
      </c>
      <c r="G10" s="84"/>
      <c r="H10" s="85">
        <f>C10+F10</f>
        <v>66704</v>
      </c>
      <c r="I10" s="86"/>
      <c r="J10" s="87">
        <v>-150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5317</v>
      </c>
      <c r="E13" s="28">
        <v>11363</v>
      </c>
      <c r="F13" s="38"/>
      <c r="G13" s="63" t="s">
        <v>11</v>
      </c>
      <c r="H13" s="65"/>
      <c r="I13" s="28">
        <v>678</v>
      </c>
      <c r="J13" s="38"/>
      <c r="K13" s="9">
        <v>1409</v>
      </c>
    </row>
    <row r="14" spans="1:13" ht="20.25" customHeight="1">
      <c r="A14" s="77" t="s">
        <v>12</v>
      </c>
      <c r="B14" s="77"/>
      <c r="C14" s="77"/>
      <c r="D14" s="10">
        <v>4622</v>
      </c>
      <c r="E14" s="34">
        <v>10892</v>
      </c>
      <c r="F14" s="35"/>
      <c r="G14" s="63" t="s">
        <v>13</v>
      </c>
      <c r="H14" s="65"/>
      <c r="I14" s="28">
        <v>685</v>
      </c>
      <c r="J14" s="38"/>
      <c r="K14" s="9">
        <v>1500</v>
      </c>
    </row>
    <row r="15" spans="1:13" ht="20.25" customHeight="1">
      <c r="A15" s="74" t="s">
        <v>14</v>
      </c>
      <c r="B15" s="75"/>
      <c r="C15" s="76"/>
      <c r="D15" s="10">
        <v>12620</v>
      </c>
      <c r="E15" s="34">
        <v>25720</v>
      </c>
      <c r="F15" s="35"/>
      <c r="G15" s="63" t="s">
        <v>15</v>
      </c>
      <c r="H15" s="65"/>
      <c r="I15" s="28">
        <v>325</v>
      </c>
      <c r="J15" s="38"/>
      <c r="K15" s="9">
        <v>641</v>
      </c>
      <c r="L15" s="2"/>
    </row>
    <row r="16" spans="1:13" ht="20.25" customHeight="1">
      <c r="A16" s="69" t="s">
        <v>16</v>
      </c>
      <c r="B16" s="70"/>
      <c r="C16" s="71"/>
      <c r="D16" s="10">
        <v>978</v>
      </c>
      <c r="E16" s="34">
        <v>1980</v>
      </c>
      <c r="F16" s="35"/>
      <c r="G16" s="63" t="s">
        <v>17</v>
      </c>
      <c r="H16" s="65"/>
      <c r="I16" s="28">
        <v>2150</v>
      </c>
      <c r="J16" s="38"/>
      <c r="K16" s="9">
        <v>4868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4591</v>
      </c>
      <c r="E17" s="34">
        <v>9155</v>
      </c>
      <c r="F17" s="35"/>
      <c r="G17" s="72" t="s">
        <v>19</v>
      </c>
      <c r="H17" s="73"/>
      <c r="I17" s="28">
        <v>3814</v>
      </c>
      <c r="J17" s="38"/>
      <c r="K17" s="9">
        <v>8683</v>
      </c>
    </row>
    <row r="18" spans="1:13" ht="20.25" customHeight="1">
      <c r="A18" s="69" t="s">
        <v>20</v>
      </c>
      <c r="B18" s="70"/>
      <c r="C18" s="71"/>
      <c r="D18" s="10">
        <v>5868</v>
      </c>
      <c r="E18" s="34">
        <v>12667</v>
      </c>
      <c r="F18" s="35"/>
      <c r="G18" s="72" t="s">
        <v>21</v>
      </c>
      <c r="H18" s="73"/>
      <c r="I18" s="28">
        <v>4837</v>
      </c>
      <c r="J18" s="38"/>
      <c r="K18" s="9">
        <v>10912</v>
      </c>
    </row>
    <row r="19" spans="1:13" ht="20.25" customHeight="1">
      <c r="A19" s="69" t="s">
        <v>22</v>
      </c>
      <c r="B19" s="70"/>
      <c r="C19" s="71"/>
      <c r="D19" s="10">
        <v>5973</v>
      </c>
      <c r="E19" s="34">
        <v>13256</v>
      </c>
      <c r="F19" s="35"/>
      <c r="G19" s="72" t="s">
        <v>84</v>
      </c>
      <c r="H19" s="73"/>
      <c r="I19" s="28">
        <v>548</v>
      </c>
      <c r="J19" s="38"/>
      <c r="K19" s="9">
        <v>992</v>
      </c>
    </row>
    <row r="20" spans="1:13" ht="20.25" customHeight="1">
      <c r="A20" s="59" t="s">
        <v>23</v>
      </c>
      <c r="B20" s="60"/>
      <c r="C20" s="61"/>
      <c r="D20" s="10">
        <v>167</v>
      </c>
      <c r="E20" s="34">
        <v>243</v>
      </c>
      <c r="F20" s="35"/>
      <c r="G20" s="67" t="s">
        <v>24</v>
      </c>
      <c r="H20" s="68"/>
      <c r="I20" s="28">
        <v>6076</v>
      </c>
      <c r="J20" s="38"/>
      <c r="K20" s="9">
        <v>13244</v>
      </c>
    </row>
    <row r="21" spans="1:13" ht="20.25" customHeight="1">
      <c r="A21" s="59" t="s">
        <v>25</v>
      </c>
      <c r="B21" s="60"/>
      <c r="C21" s="61"/>
      <c r="D21" s="10">
        <v>433</v>
      </c>
      <c r="E21" s="34">
        <v>880</v>
      </c>
      <c r="F21" s="35"/>
      <c r="G21" s="67" t="s">
        <v>26</v>
      </c>
      <c r="H21" s="68"/>
      <c r="I21" s="28">
        <v>1545</v>
      </c>
      <c r="J21" s="38"/>
      <c r="K21" s="9">
        <v>2969</v>
      </c>
    </row>
    <row r="22" spans="1:13" ht="20.25" customHeight="1">
      <c r="A22" s="63" t="s">
        <v>27</v>
      </c>
      <c r="B22" s="64"/>
      <c r="C22" s="65"/>
      <c r="D22" s="10">
        <v>1002</v>
      </c>
      <c r="E22" s="34">
        <v>2171</v>
      </c>
      <c r="F22" s="35"/>
      <c r="G22" s="66" t="s">
        <v>83</v>
      </c>
      <c r="H22" s="66"/>
      <c r="I22" s="28">
        <v>687</v>
      </c>
      <c r="J22" s="38"/>
      <c r="K22" s="9">
        <v>1216</v>
      </c>
    </row>
    <row r="23" spans="1:13" ht="20.25" customHeight="1">
      <c r="A23" s="59" t="s">
        <v>28</v>
      </c>
      <c r="B23" s="60"/>
      <c r="C23" s="61"/>
      <c r="D23" s="10">
        <v>1063</v>
      </c>
      <c r="E23" s="34">
        <v>2455</v>
      </c>
      <c r="F23" s="35"/>
      <c r="G23" s="62" t="s">
        <v>29</v>
      </c>
      <c r="H23" s="62"/>
      <c r="I23" s="28">
        <v>1979</v>
      </c>
      <c r="J23" s="38"/>
      <c r="K23" s="11">
        <v>4307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44155</v>
      </c>
      <c r="B29" s="35"/>
      <c r="C29" s="49">
        <f>ROUND(A29/C9,4)</f>
        <v>0.312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3160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73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A26:B28"/>
    <mergeCell ref="C26:J26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88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87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67093</v>
      </c>
      <c r="D7" s="81"/>
      <c r="E7" s="82"/>
      <c r="F7" s="91">
        <v>577</v>
      </c>
      <c r="G7" s="92"/>
      <c r="H7" s="85">
        <f>C7+F7</f>
        <v>67670</v>
      </c>
      <c r="I7" s="86"/>
      <c r="J7" s="79">
        <v>-810</v>
      </c>
      <c r="K7" s="79"/>
    </row>
    <row r="8" spans="1:13" ht="19.5" customHeight="1">
      <c r="A8" s="89"/>
      <c r="B8" s="8" t="s">
        <v>4</v>
      </c>
      <c r="C8" s="80">
        <v>74250</v>
      </c>
      <c r="D8" s="81"/>
      <c r="E8" s="82"/>
      <c r="F8" s="91">
        <v>958</v>
      </c>
      <c r="G8" s="92"/>
      <c r="H8" s="85">
        <f>C8+F8</f>
        <v>75208</v>
      </c>
      <c r="I8" s="86"/>
      <c r="J8" s="79">
        <v>-795</v>
      </c>
      <c r="K8" s="79"/>
    </row>
    <row r="9" spans="1:13" ht="19.5" customHeight="1">
      <c r="A9" s="90"/>
      <c r="B9" s="8" t="s">
        <v>5</v>
      </c>
      <c r="C9" s="80">
        <f>SUM(C7:E8)</f>
        <v>141343</v>
      </c>
      <c r="D9" s="81"/>
      <c r="E9" s="82"/>
      <c r="F9" s="91">
        <f>F7+F8</f>
        <v>1535</v>
      </c>
      <c r="G9" s="92"/>
      <c r="H9" s="85">
        <f>C9+F9</f>
        <v>142878</v>
      </c>
      <c r="I9" s="86"/>
      <c r="J9" s="79">
        <f>SUM(J7:K8)</f>
        <v>-1605</v>
      </c>
      <c r="K9" s="79"/>
    </row>
    <row r="10" spans="1:13" ht="19.5" customHeight="1">
      <c r="A10" s="42" t="s">
        <v>6</v>
      </c>
      <c r="B10" s="48"/>
      <c r="C10" s="80">
        <v>65921</v>
      </c>
      <c r="D10" s="81"/>
      <c r="E10" s="82"/>
      <c r="F10" s="83">
        <v>731</v>
      </c>
      <c r="G10" s="84"/>
      <c r="H10" s="85">
        <f>C10+F10</f>
        <v>66652</v>
      </c>
      <c r="I10" s="86"/>
      <c r="J10" s="87">
        <v>-143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5321</v>
      </c>
      <c r="E13" s="28">
        <v>11371</v>
      </c>
      <c r="F13" s="38"/>
      <c r="G13" s="63" t="s">
        <v>11</v>
      </c>
      <c r="H13" s="65"/>
      <c r="I13" s="28">
        <v>676</v>
      </c>
      <c r="J13" s="38"/>
      <c r="K13" s="9">
        <v>1403</v>
      </c>
    </row>
    <row r="14" spans="1:13" ht="20.25" customHeight="1">
      <c r="A14" s="77" t="s">
        <v>12</v>
      </c>
      <c r="B14" s="77"/>
      <c r="C14" s="77"/>
      <c r="D14" s="10">
        <v>4623</v>
      </c>
      <c r="E14" s="34">
        <v>10891</v>
      </c>
      <c r="F14" s="35"/>
      <c r="G14" s="63" t="s">
        <v>13</v>
      </c>
      <c r="H14" s="65"/>
      <c r="I14" s="28">
        <v>688</v>
      </c>
      <c r="J14" s="38"/>
      <c r="K14" s="9">
        <v>1501</v>
      </c>
    </row>
    <row r="15" spans="1:13" ht="20.25" customHeight="1">
      <c r="A15" s="74" t="s">
        <v>14</v>
      </c>
      <c r="B15" s="75"/>
      <c r="C15" s="76"/>
      <c r="D15" s="10">
        <v>12610</v>
      </c>
      <c r="E15" s="34">
        <v>25682</v>
      </c>
      <c r="F15" s="35"/>
      <c r="G15" s="63" t="s">
        <v>15</v>
      </c>
      <c r="H15" s="65"/>
      <c r="I15" s="28">
        <v>323</v>
      </c>
      <c r="J15" s="38"/>
      <c r="K15" s="9">
        <v>635</v>
      </c>
      <c r="L15" s="2"/>
    </row>
    <row r="16" spans="1:13" ht="20.25" customHeight="1">
      <c r="A16" s="69" t="s">
        <v>16</v>
      </c>
      <c r="B16" s="70"/>
      <c r="C16" s="71"/>
      <c r="D16" s="10">
        <v>978</v>
      </c>
      <c r="E16" s="34">
        <v>1977</v>
      </c>
      <c r="F16" s="35"/>
      <c r="G16" s="63" t="s">
        <v>17</v>
      </c>
      <c r="H16" s="65"/>
      <c r="I16" s="28">
        <v>2144</v>
      </c>
      <c r="J16" s="38"/>
      <c r="K16" s="9">
        <v>4852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4590</v>
      </c>
      <c r="E17" s="34">
        <v>9150</v>
      </c>
      <c r="F17" s="35"/>
      <c r="G17" s="72" t="s">
        <v>19</v>
      </c>
      <c r="H17" s="73"/>
      <c r="I17" s="28">
        <v>3815</v>
      </c>
      <c r="J17" s="38"/>
      <c r="K17" s="9">
        <v>8670</v>
      </c>
    </row>
    <row r="18" spans="1:13" ht="20.25" customHeight="1">
      <c r="A18" s="69" t="s">
        <v>20</v>
      </c>
      <c r="B18" s="70"/>
      <c r="C18" s="71"/>
      <c r="D18" s="10">
        <v>5866</v>
      </c>
      <c r="E18" s="34">
        <v>12647</v>
      </c>
      <c r="F18" s="35"/>
      <c r="G18" s="72" t="s">
        <v>21</v>
      </c>
      <c r="H18" s="73"/>
      <c r="I18" s="28">
        <v>4835</v>
      </c>
      <c r="J18" s="38"/>
      <c r="K18" s="9">
        <v>10894</v>
      </c>
    </row>
    <row r="19" spans="1:13" ht="20.25" customHeight="1">
      <c r="A19" s="69" t="s">
        <v>22</v>
      </c>
      <c r="B19" s="70"/>
      <c r="C19" s="71"/>
      <c r="D19" s="10">
        <v>5975</v>
      </c>
      <c r="E19" s="34">
        <v>13256</v>
      </c>
      <c r="F19" s="35"/>
      <c r="G19" s="72" t="s">
        <v>84</v>
      </c>
      <c r="H19" s="73"/>
      <c r="I19" s="28">
        <v>542</v>
      </c>
      <c r="J19" s="38"/>
      <c r="K19" s="9">
        <v>980</v>
      </c>
    </row>
    <row r="20" spans="1:13" ht="20.25" customHeight="1">
      <c r="A20" s="59" t="s">
        <v>23</v>
      </c>
      <c r="B20" s="60"/>
      <c r="C20" s="61"/>
      <c r="D20" s="10">
        <v>165</v>
      </c>
      <c r="E20" s="34">
        <v>240</v>
      </c>
      <c r="F20" s="35"/>
      <c r="G20" s="67" t="s">
        <v>24</v>
      </c>
      <c r="H20" s="68"/>
      <c r="I20" s="28">
        <v>6073</v>
      </c>
      <c r="J20" s="38"/>
      <c r="K20" s="9">
        <v>13218</v>
      </c>
    </row>
    <row r="21" spans="1:13" ht="20.25" customHeight="1">
      <c r="A21" s="59" t="s">
        <v>25</v>
      </c>
      <c r="B21" s="60"/>
      <c r="C21" s="61"/>
      <c r="D21" s="10">
        <v>433</v>
      </c>
      <c r="E21" s="34">
        <v>876</v>
      </c>
      <c r="F21" s="35"/>
      <c r="G21" s="67" t="s">
        <v>26</v>
      </c>
      <c r="H21" s="68"/>
      <c r="I21" s="28">
        <v>1538</v>
      </c>
      <c r="J21" s="38"/>
      <c r="K21" s="9">
        <v>2966</v>
      </c>
    </row>
    <row r="22" spans="1:13" ht="20.25" customHeight="1">
      <c r="A22" s="63" t="s">
        <v>27</v>
      </c>
      <c r="B22" s="64"/>
      <c r="C22" s="65"/>
      <c r="D22" s="10">
        <v>1005</v>
      </c>
      <c r="E22" s="34">
        <v>2176</v>
      </c>
      <c r="F22" s="35"/>
      <c r="G22" s="66" t="s">
        <v>83</v>
      </c>
      <c r="H22" s="66"/>
      <c r="I22" s="28">
        <v>681</v>
      </c>
      <c r="J22" s="38"/>
      <c r="K22" s="9">
        <v>1207</v>
      </c>
    </row>
    <row r="23" spans="1:13" ht="20.25" customHeight="1">
      <c r="A23" s="59" t="s">
        <v>28</v>
      </c>
      <c r="B23" s="60"/>
      <c r="C23" s="61"/>
      <c r="D23" s="10">
        <v>1061</v>
      </c>
      <c r="E23" s="34">
        <v>2443</v>
      </c>
      <c r="F23" s="35"/>
      <c r="G23" s="62" t="s">
        <v>29</v>
      </c>
      <c r="H23" s="62"/>
      <c r="I23" s="28">
        <v>1979</v>
      </c>
      <c r="J23" s="38"/>
      <c r="K23" s="11">
        <v>4308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44271</v>
      </c>
      <c r="B29" s="35"/>
      <c r="C29" s="49">
        <f>ROUND(A29/C9,4)</f>
        <v>0.31319999999999998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3140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73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86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85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66645</v>
      </c>
      <c r="D7" s="81"/>
      <c r="E7" s="82"/>
      <c r="F7" s="91">
        <v>569</v>
      </c>
      <c r="G7" s="92"/>
      <c r="H7" s="85">
        <f>C7+F7</f>
        <v>67214</v>
      </c>
      <c r="I7" s="86"/>
      <c r="J7" s="79">
        <v>-873</v>
      </c>
      <c r="K7" s="79"/>
    </row>
    <row r="8" spans="1:13" ht="19.5" customHeight="1">
      <c r="A8" s="89"/>
      <c r="B8" s="8" t="s">
        <v>4</v>
      </c>
      <c r="C8" s="80">
        <v>73879</v>
      </c>
      <c r="D8" s="81"/>
      <c r="E8" s="82"/>
      <c r="F8" s="91">
        <v>970</v>
      </c>
      <c r="G8" s="92"/>
      <c r="H8" s="85">
        <f>C8+F8</f>
        <v>74849</v>
      </c>
      <c r="I8" s="86"/>
      <c r="J8" s="79">
        <v>-891</v>
      </c>
      <c r="K8" s="79"/>
    </row>
    <row r="9" spans="1:13" ht="19.5" customHeight="1">
      <c r="A9" s="90"/>
      <c r="B9" s="8" t="s">
        <v>5</v>
      </c>
      <c r="C9" s="80">
        <f>SUM(C7:E8)</f>
        <v>140524</v>
      </c>
      <c r="D9" s="81"/>
      <c r="E9" s="82"/>
      <c r="F9" s="91">
        <f>F7+F8</f>
        <v>1539</v>
      </c>
      <c r="G9" s="92"/>
      <c r="H9" s="85">
        <f>C9+F9</f>
        <v>142063</v>
      </c>
      <c r="I9" s="86"/>
      <c r="J9" s="79">
        <f>SUM(J7:K8)</f>
        <v>-1764</v>
      </c>
      <c r="K9" s="79"/>
    </row>
    <row r="10" spans="1:13" ht="19.5" customHeight="1">
      <c r="A10" s="42" t="s">
        <v>6</v>
      </c>
      <c r="B10" s="48"/>
      <c r="C10" s="80">
        <v>65802</v>
      </c>
      <c r="D10" s="81"/>
      <c r="E10" s="82"/>
      <c r="F10" s="83">
        <v>746</v>
      </c>
      <c r="G10" s="84"/>
      <c r="H10" s="85">
        <f>C10+F10</f>
        <v>66548</v>
      </c>
      <c r="I10" s="86"/>
      <c r="J10" s="87">
        <v>-172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5303</v>
      </c>
      <c r="E13" s="28">
        <v>11291</v>
      </c>
      <c r="F13" s="38"/>
      <c r="G13" s="63" t="s">
        <v>11</v>
      </c>
      <c r="H13" s="65"/>
      <c r="I13" s="28">
        <v>674</v>
      </c>
      <c r="J13" s="38"/>
      <c r="K13" s="9">
        <v>1401</v>
      </c>
    </row>
    <row r="14" spans="1:13" ht="20.25" customHeight="1">
      <c r="A14" s="77" t="s">
        <v>12</v>
      </c>
      <c r="B14" s="77"/>
      <c r="C14" s="77"/>
      <c r="D14" s="10">
        <v>4605</v>
      </c>
      <c r="E14" s="34">
        <v>10784</v>
      </c>
      <c r="F14" s="35"/>
      <c r="G14" s="63" t="s">
        <v>13</v>
      </c>
      <c r="H14" s="65"/>
      <c r="I14" s="28">
        <v>686</v>
      </c>
      <c r="J14" s="38"/>
      <c r="K14" s="9">
        <v>1495</v>
      </c>
    </row>
    <row r="15" spans="1:13" ht="20.25" customHeight="1">
      <c r="A15" s="74" t="s">
        <v>14</v>
      </c>
      <c r="B15" s="75"/>
      <c r="C15" s="76"/>
      <c r="D15" s="10">
        <v>12550</v>
      </c>
      <c r="E15" s="34">
        <v>25481</v>
      </c>
      <c r="F15" s="35"/>
      <c r="G15" s="63" t="s">
        <v>15</v>
      </c>
      <c r="H15" s="65"/>
      <c r="I15" s="28">
        <v>323</v>
      </c>
      <c r="J15" s="38"/>
      <c r="K15" s="9">
        <v>636</v>
      </c>
      <c r="L15" s="2"/>
    </row>
    <row r="16" spans="1:13" ht="20.25" customHeight="1">
      <c r="A16" s="69" t="s">
        <v>16</v>
      </c>
      <c r="B16" s="70"/>
      <c r="C16" s="71"/>
      <c r="D16" s="10">
        <v>981</v>
      </c>
      <c r="E16" s="34">
        <v>1977</v>
      </c>
      <c r="F16" s="35"/>
      <c r="G16" s="63" t="s">
        <v>17</v>
      </c>
      <c r="H16" s="65"/>
      <c r="I16" s="28">
        <v>2147</v>
      </c>
      <c r="J16" s="38"/>
      <c r="K16" s="9">
        <v>4816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4572</v>
      </c>
      <c r="E17" s="34">
        <v>9079</v>
      </c>
      <c r="F17" s="35"/>
      <c r="G17" s="72" t="s">
        <v>19</v>
      </c>
      <c r="H17" s="73"/>
      <c r="I17" s="28">
        <v>3826</v>
      </c>
      <c r="J17" s="38"/>
      <c r="K17" s="9">
        <v>8657</v>
      </c>
    </row>
    <row r="18" spans="1:13" ht="20.25" customHeight="1">
      <c r="A18" s="69" t="s">
        <v>20</v>
      </c>
      <c r="B18" s="70"/>
      <c r="C18" s="71"/>
      <c r="D18" s="10">
        <v>5866</v>
      </c>
      <c r="E18" s="34">
        <v>12553</v>
      </c>
      <c r="F18" s="35"/>
      <c r="G18" s="72" t="s">
        <v>21</v>
      </c>
      <c r="H18" s="73"/>
      <c r="I18" s="28">
        <v>4841</v>
      </c>
      <c r="J18" s="38"/>
      <c r="K18" s="9">
        <v>10874</v>
      </c>
    </row>
    <row r="19" spans="1:13" ht="20.25" customHeight="1">
      <c r="A19" s="69" t="s">
        <v>22</v>
      </c>
      <c r="B19" s="70"/>
      <c r="C19" s="71"/>
      <c r="D19" s="10">
        <v>5977</v>
      </c>
      <c r="E19" s="34">
        <v>13205</v>
      </c>
      <c r="F19" s="35"/>
      <c r="G19" s="72" t="s">
        <v>84</v>
      </c>
      <c r="H19" s="73"/>
      <c r="I19" s="28">
        <v>532</v>
      </c>
      <c r="J19" s="38"/>
      <c r="K19" s="9">
        <v>961</v>
      </c>
    </row>
    <row r="20" spans="1:13" ht="20.25" customHeight="1">
      <c r="A20" s="59" t="s">
        <v>23</v>
      </c>
      <c r="B20" s="60"/>
      <c r="C20" s="61"/>
      <c r="D20" s="10">
        <v>164</v>
      </c>
      <c r="E20" s="34">
        <v>239</v>
      </c>
      <c r="F20" s="35"/>
      <c r="G20" s="67" t="s">
        <v>24</v>
      </c>
      <c r="H20" s="68"/>
      <c r="I20" s="28">
        <v>6070</v>
      </c>
      <c r="J20" s="38"/>
      <c r="K20" s="9">
        <v>13179</v>
      </c>
    </row>
    <row r="21" spans="1:13" ht="20.25" customHeight="1">
      <c r="A21" s="59" t="s">
        <v>25</v>
      </c>
      <c r="B21" s="60"/>
      <c r="C21" s="61"/>
      <c r="D21" s="10">
        <v>431</v>
      </c>
      <c r="E21" s="34">
        <v>863</v>
      </c>
      <c r="F21" s="35"/>
      <c r="G21" s="67" t="s">
        <v>26</v>
      </c>
      <c r="H21" s="68"/>
      <c r="I21" s="28">
        <v>1524</v>
      </c>
      <c r="J21" s="38"/>
      <c r="K21" s="9">
        <v>2936</v>
      </c>
    </row>
    <row r="22" spans="1:13" ht="20.25" customHeight="1">
      <c r="A22" s="63" t="s">
        <v>27</v>
      </c>
      <c r="B22" s="64"/>
      <c r="C22" s="65"/>
      <c r="D22" s="10">
        <v>1002</v>
      </c>
      <c r="E22" s="34">
        <v>2175</v>
      </c>
      <c r="F22" s="35"/>
      <c r="G22" s="66" t="s">
        <v>83</v>
      </c>
      <c r="H22" s="66"/>
      <c r="I22" s="28">
        <v>675</v>
      </c>
      <c r="J22" s="38"/>
      <c r="K22" s="9">
        <v>1190</v>
      </c>
    </row>
    <row r="23" spans="1:13" ht="20.25" customHeight="1">
      <c r="A23" s="59" t="s">
        <v>28</v>
      </c>
      <c r="B23" s="60"/>
      <c r="C23" s="61"/>
      <c r="D23" s="10">
        <v>1077</v>
      </c>
      <c r="E23" s="34">
        <v>2451</v>
      </c>
      <c r="F23" s="35"/>
      <c r="G23" s="62" t="s">
        <v>29</v>
      </c>
      <c r="H23" s="62"/>
      <c r="I23" s="28">
        <v>1976</v>
      </c>
      <c r="J23" s="38"/>
      <c r="K23" s="11">
        <v>4281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44371</v>
      </c>
      <c r="B29" s="35"/>
      <c r="C29" s="49">
        <f>ROUND(A29/C9,4)</f>
        <v>0.31580000000000003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3115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73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82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81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66800</v>
      </c>
      <c r="D7" s="81"/>
      <c r="E7" s="82"/>
      <c r="F7" s="91">
        <v>570</v>
      </c>
      <c r="G7" s="92"/>
      <c r="H7" s="85">
        <f>C7+F7</f>
        <v>67370</v>
      </c>
      <c r="I7" s="86"/>
      <c r="J7" s="79">
        <v>-814</v>
      </c>
      <c r="K7" s="79"/>
    </row>
    <row r="8" spans="1:13" ht="19.5" customHeight="1">
      <c r="A8" s="89"/>
      <c r="B8" s="8" t="s">
        <v>4</v>
      </c>
      <c r="C8" s="80">
        <v>73962</v>
      </c>
      <c r="D8" s="81"/>
      <c r="E8" s="82"/>
      <c r="F8" s="91">
        <v>981</v>
      </c>
      <c r="G8" s="92"/>
      <c r="H8" s="85">
        <f>C8+F8</f>
        <v>74943</v>
      </c>
      <c r="I8" s="86"/>
      <c r="J8" s="79">
        <v>-882</v>
      </c>
      <c r="K8" s="79"/>
    </row>
    <row r="9" spans="1:13" ht="19.5" customHeight="1">
      <c r="A9" s="90"/>
      <c r="B9" s="8" t="s">
        <v>5</v>
      </c>
      <c r="C9" s="80">
        <f>SUM(C7:E8)</f>
        <v>140762</v>
      </c>
      <c r="D9" s="81"/>
      <c r="E9" s="82"/>
      <c r="F9" s="91">
        <f>F7+F8</f>
        <v>1551</v>
      </c>
      <c r="G9" s="92"/>
      <c r="H9" s="85">
        <f>C9+F9</f>
        <v>142313</v>
      </c>
      <c r="I9" s="86"/>
      <c r="J9" s="79">
        <f>SUM(J7:K8)</f>
        <v>-1696</v>
      </c>
      <c r="K9" s="79"/>
    </row>
    <row r="10" spans="1:13" ht="19.5" customHeight="1">
      <c r="A10" s="42" t="s">
        <v>6</v>
      </c>
      <c r="B10" s="48"/>
      <c r="C10" s="80">
        <v>66046</v>
      </c>
      <c r="D10" s="81"/>
      <c r="E10" s="82"/>
      <c r="F10" s="83">
        <v>751</v>
      </c>
      <c r="G10" s="84"/>
      <c r="H10" s="85">
        <f>C10+F10</f>
        <v>66797</v>
      </c>
      <c r="I10" s="86"/>
      <c r="J10" s="87">
        <v>-151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5316</v>
      </c>
      <c r="E13" s="28">
        <v>11296</v>
      </c>
      <c r="F13" s="38"/>
      <c r="G13" s="63" t="s">
        <v>11</v>
      </c>
      <c r="H13" s="65"/>
      <c r="I13" s="28">
        <v>672</v>
      </c>
      <c r="J13" s="38"/>
      <c r="K13" s="9">
        <v>1391</v>
      </c>
    </row>
    <row r="14" spans="1:13" ht="20.25" customHeight="1">
      <c r="A14" s="77" t="s">
        <v>12</v>
      </c>
      <c r="B14" s="77"/>
      <c r="C14" s="77"/>
      <c r="D14" s="10">
        <v>4620</v>
      </c>
      <c r="E14" s="34">
        <v>10787</v>
      </c>
      <c r="F14" s="35"/>
      <c r="G14" s="63" t="s">
        <v>13</v>
      </c>
      <c r="H14" s="65"/>
      <c r="I14" s="28">
        <v>686</v>
      </c>
      <c r="J14" s="38"/>
      <c r="K14" s="9">
        <v>1494</v>
      </c>
    </row>
    <row r="15" spans="1:13" ht="20.25" customHeight="1">
      <c r="A15" s="74" t="s">
        <v>14</v>
      </c>
      <c r="B15" s="75"/>
      <c r="C15" s="76"/>
      <c r="D15" s="10">
        <v>12615</v>
      </c>
      <c r="E15" s="34">
        <v>25557</v>
      </c>
      <c r="F15" s="35"/>
      <c r="G15" s="63" t="s">
        <v>15</v>
      </c>
      <c r="H15" s="65"/>
      <c r="I15" s="28">
        <v>323</v>
      </c>
      <c r="J15" s="38"/>
      <c r="K15" s="9">
        <v>633</v>
      </c>
      <c r="L15" s="2"/>
    </row>
    <row r="16" spans="1:13" ht="20.25" customHeight="1">
      <c r="A16" s="69" t="s">
        <v>16</v>
      </c>
      <c r="B16" s="70"/>
      <c r="C16" s="71"/>
      <c r="D16" s="10">
        <v>985</v>
      </c>
      <c r="E16" s="34">
        <v>1979</v>
      </c>
      <c r="F16" s="35"/>
      <c r="G16" s="63" t="s">
        <v>17</v>
      </c>
      <c r="H16" s="65"/>
      <c r="I16" s="28">
        <v>2153</v>
      </c>
      <c r="J16" s="38"/>
      <c r="K16" s="9">
        <v>4821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4571</v>
      </c>
      <c r="E17" s="34">
        <v>9077</v>
      </c>
      <c r="F17" s="35"/>
      <c r="G17" s="72" t="s">
        <v>19</v>
      </c>
      <c r="H17" s="73"/>
      <c r="I17" s="28">
        <v>3835</v>
      </c>
      <c r="J17" s="38"/>
      <c r="K17" s="9">
        <v>8658</v>
      </c>
    </row>
    <row r="18" spans="1:13" ht="20.25" customHeight="1">
      <c r="A18" s="69" t="s">
        <v>20</v>
      </c>
      <c r="B18" s="70"/>
      <c r="C18" s="71"/>
      <c r="D18" s="10">
        <v>5908</v>
      </c>
      <c r="E18" s="34">
        <v>12622</v>
      </c>
      <c r="F18" s="35"/>
      <c r="G18" s="72" t="s">
        <v>21</v>
      </c>
      <c r="H18" s="73"/>
      <c r="I18" s="28">
        <v>4844</v>
      </c>
      <c r="J18" s="38"/>
      <c r="K18" s="9">
        <v>10875</v>
      </c>
    </row>
    <row r="19" spans="1:13" ht="20.25" customHeight="1">
      <c r="A19" s="69" t="s">
        <v>22</v>
      </c>
      <c r="B19" s="70"/>
      <c r="C19" s="71"/>
      <c r="D19" s="10">
        <v>6015</v>
      </c>
      <c r="E19" s="34">
        <v>13254</v>
      </c>
      <c r="F19" s="35"/>
      <c r="G19" s="72" t="s">
        <v>57</v>
      </c>
      <c r="H19" s="73"/>
      <c r="I19" s="28">
        <v>534</v>
      </c>
      <c r="J19" s="38"/>
      <c r="K19" s="9">
        <v>962</v>
      </c>
    </row>
    <row r="20" spans="1:13" ht="20.25" customHeight="1">
      <c r="A20" s="59" t="s">
        <v>23</v>
      </c>
      <c r="B20" s="60"/>
      <c r="C20" s="61"/>
      <c r="D20" s="10">
        <v>161</v>
      </c>
      <c r="E20" s="34">
        <v>236</v>
      </c>
      <c r="F20" s="35"/>
      <c r="G20" s="67" t="s">
        <v>24</v>
      </c>
      <c r="H20" s="68"/>
      <c r="I20" s="28">
        <v>6090</v>
      </c>
      <c r="J20" s="38"/>
      <c r="K20" s="9">
        <v>13204</v>
      </c>
    </row>
    <row r="21" spans="1:13" ht="20.25" customHeight="1">
      <c r="A21" s="59" t="s">
        <v>25</v>
      </c>
      <c r="B21" s="60"/>
      <c r="C21" s="61"/>
      <c r="D21" s="10">
        <v>430</v>
      </c>
      <c r="E21" s="34">
        <v>860</v>
      </c>
      <c r="F21" s="35"/>
      <c r="G21" s="67" t="s">
        <v>26</v>
      </c>
      <c r="H21" s="68"/>
      <c r="I21" s="28">
        <v>1526</v>
      </c>
      <c r="J21" s="38"/>
      <c r="K21" s="9">
        <v>2930</v>
      </c>
    </row>
    <row r="22" spans="1:13" ht="20.25" customHeight="1">
      <c r="A22" s="63" t="s">
        <v>27</v>
      </c>
      <c r="B22" s="64"/>
      <c r="C22" s="65"/>
      <c r="D22" s="10">
        <v>1015</v>
      </c>
      <c r="E22" s="34">
        <v>2202</v>
      </c>
      <c r="F22" s="35"/>
      <c r="G22" s="66" t="s">
        <v>58</v>
      </c>
      <c r="H22" s="66"/>
      <c r="I22" s="28">
        <v>677</v>
      </c>
      <c r="J22" s="38"/>
      <c r="K22" s="9">
        <v>1191</v>
      </c>
    </row>
    <row r="23" spans="1:13" ht="20.25" customHeight="1">
      <c r="A23" s="59" t="s">
        <v>28</v>
      </c>
      <c r="B23" s="60"/>
      <c r="C23" s="61"/>
      <c r="D23" s="10">
        <v>1096</v>
      </c>
      <c r="E23" s="34">
        <v>2471</v>
      </c>
      <c r="F23" s="35"/>
      <c r="G23" s="62" t="s">
        <v>29</v>
      </c>
      <c r="H23" s="62"/>
      <c r="I23" s="28">
        <v>1974</v>
      </c>
      <c r="J23" s="38"/>
      <c r="K23" s="11">
        <v>4262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44478</v>
      </c>
      <c r="B29" s="35"/>
      <c r="C29" s="49">
        <f>ROUND(A29/C9,4)</f>
        <v>0.316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3113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73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80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79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66785</v>
      </c>
      <c r="D7" s="81"/>
      <c r="E7" s="82"/>
      <c r="F7" s="91">
        <v>570</v>
      </c>
      <c r="G7" s="92"/>
      <c r="H7" s="85">
        <f>C7+F7</f>
        <v>67355</v>
      </c>
      <c r="I7" s="86"/>
      <c r="J7" s="79">
        <v>-804</v>
      </c>
      <c r="K7" s="79"/>
    </row>
    <row r="8" spans="1:13" ht="19.5" customHeight="1">
      <c r="A8" s="89"/>
      <c r="B8" s="8" t="s">
        <v>4</v>
      </c>
      <c r="C8" s="80">
        <v>73957</v>
      </c>
      <c r="D8" s="81"/>
      <c r="E8" s="82"/>
      <c r="F8" s="91">
        <v>985</v>
      </c>
      <c r="G8" s="92"/>
      <c r="H8" s="85">
        <f>C8+F8</f>
        <v>74942</v>
      </c>
      <c r="I8" s="86"/>
      <c r="J8" s="79">
        <v>-826</v>
      </c>
      <c r="K8" s="79"/>
    </row>
    <row r="9" spans="1:13" ht="19.5" customHeight="1">
      <c r="A9" s="90"/>
      <c r="B9" s="8" t="s">
        <v>5</v>
      </c>
      <c r="C9" s="80">
        <v>140742</v>
      </c>
      <c r="D9" s="81"/>
      <c r="E9" s="82"/>
      <c r="F9" s="91">
        <v>1555</v>
      </c>
      <c r="G9" s="92"/>
      <c r="H9" s="85">
        <f>C9+F9</f>
        <v>142297</v>
      </c>
      <c r="I9" s="86"/>
      <c r="J9" s="79">
        <f>SUM(J7:K8)</f>
        <v>-1630</v>
      </c>
      <c r="K9" s="79"/>
    </row>
    <row r="10" spans="1:13" ht="19.5" customHeight="1">
      <c r="A10" s="42" t="s">
        <v>6</v>
      </c>
      <c r="B10" s="48"/>
      <c r="C10" s="80">
        <v>66063</v>
      </c>
      <c r="D10" s="81"/>
      <c r="E10" s="82"/>
      <c r="F10" s="83">
        <v>757</v>
      </c>
      <c r="G10" s="84"/>
      <c r="H10" s="85">
        <f>C10+F10</f>
        <v>66820</v>
      </c>
      <c r="I10" s="86"/>
      <c r="J10" s="87">
        <v>-99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42" t="s">
        <v>6</v>
      </c>
      <c r="J12" s="48"/>
      <c r="K12" s="8" t="s">
        <v>78</v>
      </c>
    </row>
    <row r="13" spans="1:13" ht="20.25" customHeight="1">
      <c r="A13" s="77" t="s">
        <v>10</v>
      </c>
      <c r="B13" s="77"/>
      <c r="C13" s="77"/>
      <c r="D13" s="10">
        <v>5323</v>
      </c>
      <c r="E13" s="28">
        <v>11317</v>
      </c>
      <c r="F13" s="38"/>
      <c r="G13" s="63" t="s">
        <v>11</v>
      </c>
      <c r="H13" s="65"/>
      <c r="I13" s="28">
        <v>675</v>
      </c>
      <c r="J13" s="38"/>
      <c r="K13" s="9">
        <v>1392</v>
      </c>
    </row>
    <row r="14" spans="1:13" ht="20.25" customHeight="1">
      <c r="A14" s="77" t="s">
        <v>12</v>
      </c>
      <c r="B14" s="77"/>
      <c r="C14" s="77"/>
      <c r="D14" s="10">
        <v>4622</v>
      </c>
      <c r="E14" s="34">
        <v>10784</v>
      </c>
      <c r="F14" s="35"/>
      <c r="G14" s="63" t="s">
        <v>13</v>
      </c>
      <c r="H14" s="65"/>
      <c r="I14" s="28">
        <v>689</v>
      </c>
      <c r="J14" s="38"/>
      <c r="K14" s="9">
        <v>1493</v>
      </c>
    </row>
    <row r="15" spans="1:13" ht="20.25" customHeight="1">
      <c r="A15" s="74" t="s">
        <v>14</v>
      </c>
      <c r="B15" s="75"/>
      <c r="C15" s="76"/>
      <c r="D15" s="10">
        <v>12624</v>
      </c>
      <c r="E15" s="34">
        <v>25584</v>
      </c>
      <c r="F15" s="35"/>
      <c r="G15" s="63" t="s">
        <v>15</v>
      </c>
      <c r="H15" s="65"/>
      <c r="I15" s="28">
        <v>323</v>
      </c>
      <c r="J15" s="38"/>
      <c r="K15" s="9">
        <v>633</v>
      </c>
      <c r="L15" s="2"/>
    </row>
    <row r="16" spans="1:13" ht="20.25" customHeight="1">
      <c r="A16" s="69" t="s">
        <v>16</v>
      </c>
      <c r="B16" s="70"/>
      <c r="C16" s="71"/>
      <c r="D16" s="10">
        <v>986</v>
      </c>
      <c r="E16" s="34">
        <v>1977</v>
      </c>
      <c r="F16" s="35"/>
      <c r="G16" s="63" t="s">
        <v>17</v>
      </c>
      <c r="H16" s="65"/>
      <c r="I16" s="28">
        <v>2150</v>
      </c>
      <c r="J16" s="38"/>
      <c r="K16" s="9">
        <v>4812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4569</v>
      </c>
      <c r="E17" s="34">
        <v>9064</v>
      </c>
      <c r="F17" s="35"/>
      <c r="G17" s="72" t="s">
        <v>19</v>
      </c>
      <c r="H17" s="73"/>
      <c r="I17" s="28">
        <v>3834</v>
      </c>
      <c r="J17" s="38"/>
      <c r="K17" s="9">
        <v>8660</v>
      </c>
    </row>
    <row r="18" spans="1:13" ht="20.25" customHeight="1">
      <c r="A18" s="69" t="s">
        <v>20</v>
      </c>
      <c r="B18" s="70"/>
      <c r="C18" s="71"/>
      <c r="D18" s="10">
        <v>5915</v>
      </c>
      <c r="E18" s="34">
        <v>12626</v>
      </c>
      <c r="F18" s="35"/>
      <c r="G18" s="72" t="s">
        <v>21</v>
      </c>
      <c r="H18" s="73"/>
      <c r="I18" s="28">
        <v>4848</v>
      </c>
      <c r="J18" s="38"/>
      <c r="K18" s="9">
        <v>10879</v>
      </c>
    </row>
    <row r="19" spans="1:13" ht="20.25" customHeight="1">
      <c r="A19" s="69" t="s">
        <v>22</v>
      </c>
      <c r="B19" s="70"/>
      <c r="C19" s="71"/>
      <c r="D19" s="10">
        <v>6006</v>
      </c>
      <c r="E19" s="34">
        <v>13246</v>
      </c>
      <c r="F19" s="35"/>
      <c r="G19" s="72" t="s">
        <v>57</v>
      </c>
      <c r="H19" s="73"/>
      <c r="I19" s="28">
        <v>535</v>
      </c>
      <c r="J19" s="38"/>
      <c r="K19" s="9">
        <v>960</v>
      </c>
    </row>
    <row r="20" spans="1:13" ht="20.25" customHeight="1">
      <c r="A20" s="59" t="s">
        <v>23</v>
      </c>
      <c r="B20" s="60"/>
      <c r="C20" s="61"/>
      <c r="D20" s="10">
        <v>162</v>
      </c>
      <c r="E20" s="34">
        <v>235</v>
      </c>
      <c r="F20" s="35"/>
      <c r="G20" s="67" t="s">
        <v>24</v>
      </c>
      <c r="H20" s="68"/>
      <c r="I20" s="28">
        <v>6080</v>
      </c>
      <c r="J20" s="38"/>
      <c r="K20" s="9">
        <v>13169</v>
      </c>
    </row>
    <row r="21" spans="1:13" ht="20.25" customHeight="1">
      <c r="A21" s="59" t="s">
        <v>25</v>
      </c>
      <c r="B21" s="60"/>
      <c r="C21" s="61"/>
      <c r="D21" s="10">
        <v>431</v>
      </c>
      <c r="E21" s="34">
        <v>856</v>
      </c>
      <c r="F21" s="35"/>
      <c r="G21" s="67" t="s">
        <v>26</v>
      </c>
      <c r="H21" s="68"/>
      <c r="I21" s="28">
        <v>1525</v>
      </c>
      <c r="J21" s="38"/>
      <c r="K21" s="9">
        <v>2928</v>
      </c>
    </row>
    <row r="22" spans="1:13" ht="20.25" customHeight="1">
      <c r="A22" s="63" t="s">
        <v>27</v>
      </c>
      <c r="B22" s="64"/>
      <c r="C22" s="65"/>
      <c r="D22" s="10">
        <v>1015</v>
      </c>
      <c r="E22" s="34">
        <v>2199</v>
      </c>
      <c r="F22" s="35"/>
      <c r="G22" s="66" t="s">
        <v>58</v>
      </c>
      <c r="H22" s="66"/>
      <c r="I22" s="28">
        <v>676</v>
      </c>
      <c r="J22" s="38"/>
      <c r="K22" s="9">
        <v>1191</v>
      </c>
    </row>
    <row r="23" spans="1:13" ht="20.25" customHeight="1">
      <c r="A23" s="59" t="s">
        <v>28</v>
      </c>
      <c r="B23" s="60"/>
      <c r="C23" s="61"/>
      <c r="D23" s="10">
        <v>1103</v>
      </c>
      <c r="E23" s="34">
        <v>2485</v>
      </c>
      <c r="F23" s="35"/>
      <c r="G23" s="62" t="s">
        <v>29</v>
      </c>
      <c r="H23" s="62"/>
      <c r="I23" s="28">
        <v>1972</v>
      </c>
      <c r="J23" s="38"/>
      <c r="K23" s="11">
        <v>4252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44571</v>
      </c>
      <c r="B29" s="35"/>
      <c r="C29" s="49">
        <f>ROUND(A29/C9,4)</f>
        <v>0.31669999999999998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3109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73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A26:B28"/>
    <mergeCell ref="C26:J26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77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76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66736</v>
      </c>
      <c r="D7" s="81"/>
      <c r="E7" s="82"/>
      <c r="F7" s="91">
        <v>570</v>
      </c>
      <c r="G7" s="92"/>
      <c r="H7" s="85">
        <f>C7+F7</f>
        <v>67306</v>
      </c>
      <c r="I7" s="86"/>
      <c r="J7" s="79">
        <v>-802</v>
      </c>
      <c r="K7" s="79"/>
    </row>
    <row r="8" spans="1:13" ht="19.5" customHeight="1">
      <c r="A8" s="89"/>
      <c r="B8" s="8" t="s">
        <v>4</v>
      </c>
      <c r="C8" s="80">
        <v>73867</v>
      </c>
      <c r="D8" s="81"/>
      <c r="E8" s="82"/>
      <c r="F8" s="91">
        <v>990</v>
      </c>
      <c r="G8" s="92"/>
      <c r="H8" s="85">
        <f>C8+F8</f>
        <v>74857</v>
      </c>
      <c r="I8" s="86"/>
      <c r="J8" s="79">
        <v>-894</v>
      </c>
      <c r="K8" s="79"/>
    </row>
    <row r="9" spans="1:13" ht="19.5" customHeight="1">
      <c r="A9" s="90"/>
      <c r="B9" s="8" t="s">
        <v>5</v>
      </c>
      <c r="C9" s="80">
        <v>140603</v>
      </c>
      <c r="D9" s="81"/>
      <c r="E9" s="82"/>
      <c r="F9" s="91">
        <v>1560</v>
      </c>
      <c r="G9" s="92"/>
      <c r="H9" s="85">
        <f>C9+F9</f>
        <v>142163</v>
      </c>
      <c r="I9" s="86"/>
      <c r="J9" s="79">
        <f>SUM(J7:K8)</f>
        <v>-1696</v>
      </c>
      <c r="K9" s="79"/>
    </row>
    <row r="10" spans="1:13" ht="19.5" customHeight="1">
      <c r="A10" s="42" t="s">
        <v>6</v>
      </c>
      <c r="B10" s="48"/>
      <c r="C10" s="80">
        <v>66029</v>
      </c>
      <c r="D10" s="81"/>
      <c r="E10" s="82"/>
      <c r="F10" s="83">
        <v>760</v>
      </c>
      <c r="G10" s="84"/>
      <c r="H10" s="85">
        <f>C10+F10</f>
        <v>66789</v>
      </c>
      <c r="I10" s="86"/>
      <c r="J10" s="87">
        <v>-115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5316</v>
      </c>
      <c r="E13" s="28">
        <v>11310</v>
      </c>
      <c r="F13" s="38"/>
      <c r="G13" s="63" t="s">
        <v>11</v>
      </c>
      <c r="H13" s="65"/>
      <c r="I13" s="28">
        <v>674</v>
      </c>
      <c r="J13" s="38"/>
      <c r="K13" s="9">
        <v>1387</v>
      </c>
    </row>
    <row r="14" spans="1:13" ht="20.25" customHeight="1">
      <c r="A14" s="77" t="s">
        <v>12</v>
      </c>
      <c r="B14" s="77"/>
      <c r="C14" s="77"/>
      <c r="D14" s="10">
        <v>4624</v>
      </c>
      <c r="E14" s="34">
        <v>10789</v>
      </c>
      <c r="F14" s="35"/>
      <c r="G14" s="63" t="s">
        <v>13</v>
      </c>
      <c r="H14" s="65"/>
      <c r="I14" s="28">
        <v>689</v>
      </c>
      <c r="J14" s="38"/>
      <c r="K14" s="9">
        <v>1488</v>
      </c>
    </row>
    <row r="15" spans="1:13" ht="20.25" customHeight="1">
      <c r="A15" s="74" t="s">
        <v>14</v>
      </c>
      <c r="B15" s="75"/>
      <c r="C15" s="76"/>
      <c r="D15" s="10">
        <v>12612</v>
      </c>
      <c r="E15" s="34">
        <v>25532</v>
      </c>
      <c r="F15" s="35"/>
      <c r="G15" s="63" t="s">
        <v>15</v>
      </c>
      <c r="H15" s="65"/>
      <c r="I15" s="28">
        <v>322</v>
      </c>
      <c r="J15" s="38"/>
      <c r="K15" s="9">
        <v>633</v>
      </c>
      <c r="L15" s="2"/>
    </row>
    <row r="16" spans="1:13" ht="20.25" customHeight="1">
      <c r="A16" s="69" t="s">
        <v>16</v>
      </c>
      <c r="B16" s="70"/>
      <c r="C16" s="71"/>
      <c r="D16" s="10">
        <v>987</v>
      </c>
      <c r="E16" s="34">
        <v>1977</v>
      </c>
      <c r="F16" s="35"/>
      <c r="G16" s="63" t="s">
        <v>17</v>
      </c>
      <c r="H16" s="65"/>
      <c r="I16" s="28">
        <v>2153</v>
      </c>
      <c r="J16" s="38"/>
      <c r="K16" s="9">
        <v>4811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4568</v>
      </c>
      <c r="E17" s="34">
        <v>9058</v>
      </c>
      <c r="F17" s="35"/>
      <c r="G17" s="72" t="s">
        <v>19</v>
      </c>
      <c r="H17" s="73"/>
      <c r="I17" s="28">
        <v>3836</v>
      </c>
      <c r="J17" s="38"/>
      <c r="K17" s="9">
        <v>8662</v>
      </c>
    </row>
    <row r="18" spans="1:13" ht="20.25" customHeight="1">
      <c r="A18" s="69" t="s">
        <v>20</v>
      </c>
      <c r="B18" s="70"/>
      <c r="C18" s="71"/>
      <c r="D18" s="10">
        <v>5898</v>
      </c>
      <c r="E18" s="34">
        <v>12608</v>
      </c>
      <c r="F18" s="35"/>
      <c r="G18" s="72" t="s">
        <v>21</v>
      </c>
      <c r="H18" s="73"/>
      <c r="I18" s="28">
        <v>4853</v>
      </c>
      <c r="J18" s="38"/>
      <c r="K18" s="9">
        <v>10882</v>
      </c>
    </row>
    <row r="19" spans="1:13" ht="20.25" customHeight="1">
      <c r="A19" s="69" t="s">
        <v>22</v>
      </c>
      <c r="B19" s="70"/>
      <c r="C19" s="71"/>
      <c r="D19" s="10">
        <v>5994</v>
      </c>
      <c r="E19" s="34">
        <v>13230</v>
      </c>
      <c r="F19" s="35"/>
      <c r="G19" s="72" t="s">
        <v>57</v>
      </c>
      <c r="H19" s="73"/>
      <c r="I19" s="28">
        <v>539</v>
      </c>
      <c r="J19" s="38"/>
      <c r="K19" s="9">
        <v>963</v>
      </c>
    </row>
    <row r="20" spans="1:13" ht="20.25" customHeight="1">
      <c r="A20" s="59" t="s">
        <v>23</v>
      </c>
      <c r="B20" s="60"/>
      <c r="C20" s="61"/>
      <c r="D20" s="10">
        <v>162</v>
      </c>
      <c r="E20" s="34">
        <v>235</v>
      </c>
      <c r="F20" s="35"/>
      <c r="G20" s="67" t="s">
        <v>24</v>
      </c>
      <c r="H20" s="68"/>
      <c r="I20" s="28">
        <v>6086</v>
      </c>
      <c r="J20" s="38"/>
      <c r="K20" s="9">
        <v>13156</v>
      </c>
    </row>
    <row r="21" spans="1:13" ht="20.25" customHeight="1">
      <c r="A21" s="59" t="s">
        <v>25</v>
      </c>
      <c r="B21" s="60"/>
      <c r="C21" s="61"/>
      <c r="D21" s="10">
        <v>434</v>
      </c>
      <c r="E21" s="34">
        <v>860</v>
      </c>
      <c r="F21" s="35"/>
      <c r="G21" s="67" t="s">
        <v>26</v>
      </c>
      <c r="H21" s="68"/>
      <c r="I21" s="28">
        <v>1518</v>
      </c>
      <c r="J21" s="38"/>
      <c r="K21" s="9">
        <v>2916</v>
      </c>
    </row>
    <row r="22" spans="1:13" ht="20.25" customHeight="1">
      <c r="A22" s="63" t="s">
        <v>27</v>
      </c>
      <c r="B22" s="64"/>
      <c r="C22" s="65"/>
      <c r="D22" s="10">
        <v>1012</v>
      </c>
      <c r="E22" s="34">
        <v>2182</v>
      </c>
      <c r="F22" s="35"/>
      <c r="G22" s="66" t="s">
        <v>58</v>
      </c>
      <c r="H22" s="66"/>
      <c r="I22" s="28">
        <v>673</v>
      </c>
      <c r="J22" s="38"/>
      <c r="K22" s="9">
        <v>1187</v>
      </c>
    </row>
    <row r="23" spans="1:13" ht="20.25" customHeight="1">
      <c r="A23" s="59" t="s">
        <v>28</v>
      </c>
      <c r="B23" s="60"/>
      <c r="C23" s="61"/>
      <c r="D23" s="10">
        <v>1106</v>
      </c>
      <c r="E23" s="34">
        <v>2490</v>
      </c>
      <c r="F23" s="35"/>
      <c r="G23" s="62" t="s">
        <v>29</v>
      </c>
      <c r="H23" s="62"/>
      <c r="I23" s="28">
        <v>1973</v>
      </c>
      <c r="J23" s="38"/>
      <c r="K23" s="11">
        <v>4247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44634</v>
      </c>
      <c r="B29" s="35"/>
      <c r="C29" s="49">
        <f>ROUND(A29/C9,4)</f>
        <v>0.31740000000000002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3083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73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75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74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66654</v>
      </c>
      <c r="D7" s="81"/>
      <c r="E7" s="82"/>
      <c r="F7" s="91">
        <v>565</v>
      </c>
      <c r="G7" s="92"/>
      <c r="H7" s="85">
        <f>C7+F7</f>
        <v>67219</v>
      </c>
      <c r="I7" s="86"/>
      <c r="J7" s="79">
        <v>-789</v>
      </c>
      <c r="K7" s="79"/>
    </row>
    <row r="8" spans="1:13" ht="19.5" customHeight="1">
      <c r="A8" s="89"/>
      <c r="B8" s="8" t="s">
        <v>4</v>
      </c>
      <c r="C8" s="80">
        <v>73803</v>
      </c>
      <c r="D8" s="81"/>
      <c r="E8" s="82"/>
      <c r="F8" s="91">
        <v>999</v>
      </c>
      <c r="G8" s="92"/>
      <c r="H8" s="85">
        <f>C8+F8</f>
        <v>74802</v>
      </c>
      <c r="I8" s="86"/>
      <c r="J8" s="79">
        <v>-864</v>
      </c>
      <c r="K8" s="79"/>
    </row>
    <row r="9" spans="1:13" ht="19.5" customHeight="1">
      <c r="A9" s="90"/>
      <c r="B9" s="8" t="s">
        <v>5</v>
      </c>
      <c r="C9" s="80">
        <v>140457</v>
      </c>
      <c r="D9" s="81"/>
      <c r="E9" s="82"/>
      <c r="F9" s="91">
        <v>1564</v>
      </c>
      <c r="G9" s="92"/>
      <c r="H9" s="85">
        <f>C9+F9</f>
        <v>142021</v>
      </c>
      <c r="I9" s="86"/>
      <c r="J9" s="79">
        <f>SUM(J7:K8)</f>
        <v>-1653</v>
      </c>
      <c r="K9" s="79"/>
    </row>
    <row r="10" spans="1:13" ht="19.5" customHeight="1">
      <c r="A10" s="42" t="s">
        <v>6</v>
      </c>
      <c r="B10" s="48"/>
      <c r="C10" s="80">
        <v>65975</v>
      </c>
      <c r="D10" s="81"/>
      <c r="E10" s="82"/>
      <c r="F10" s="83">
        <v>765</v>
      </c>
      <c r="G10" s="84"/>
      <c r="H10" s="85">
        <f>C10+F10</f>
        <v>66740</v>
      </c>
      <c r="I10" s="86"/>
      <c r="J10" s="87">
        <v>-86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5317</v>
      </c>
      <c r="E13" s="28">
        <v>11321</v>
      </c>
      <c r="F13" s="38"/>
      <c r="G13" s="63" t="s">
        <v>11</v>
      </c>
      <c r="H13" s="65"/>
      <c r="I13" s="28">
        <v>672</v>
      </c>
      <c r="J13" s="38"/>
      <c r="K13" s="9">
        <v>1386</v>
      </c>
    </row>
    <row r="14" spans="1:13" ht="20.25" customHeight="1">
      <c r="A14" s="77" t="s">
        <v>12</v>
      </c>
      <c r="B14" s="77"/>
      <c r="C14" s="77"/>
      <c r="D14" s="10">
        <v>4613</v>
      </c>
      <c r="E14" s="34">
        <v>10760</v>
      </c>
      <c r="F14" s="35"/>
      <c r="G14" s="63" t="s">
        <v>13</v>
      </c>
      <c r="H14" s="65"/>
      <c r="I14" s="28">
        <v>687</v>
      </c>
      <c r="J14" s="38"/>
      <c r="K14" s="9">
        <v>1484</v>
      </c>
    </row>
    <row r="15" spans="1:13" ht="20.25" customHeight="1">
      <c r="A15" s="74" t="s">
        <v>14</v>
      </c>
      <c r="B15" s="75"/>
      <c r="C15" s="76"/>
      <c r="D15" s="10">
        <v>12595</v>
      </c>
      <c r="E15" s="34">
        <v>25500</v>
      </c>
      <c r="F15" s="35"/>
      <c r="G15" s="63" t="s">
        <v>15</v>
      </c>
      <c r="H15" s="65"/>
      <c r="I15" s="28">
        <v>321</v>
      </c>
      <c r="J15" s="38"/>
      <c r="K15" s="9">
        <v>631</v>
      </c>
      <c r="L15" s="2"/>
    </row>
    <row r="16" spans="1:13" ht="20.25" customHeight="1">
      <c r="A16" s="69" t="s">
        <v>16</v>
      </c>
      <c r="B16" s="70"/>
      <c r="C16" s="71"/>
      <c r="D16" s="10">
        <v>981</v>
      </c>
      <c r="E16" s="34">
        <v>1971</v>
      </c>
      <c r="F16" s="35"/>
      <c r="G16" s="63" t="s">
        <v>17</v>
      </c>
      <c r="H16" s="65"/>
      <c r="I16" s="28">
        <v>2156</v>
      </c>
      <c r="J16" s="38"/>
      <c r="K16" s="9">
        <v>4811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4563</v>
      </c>
      <c r="E17" s="34">
        <v>9065</v>
      </c>
      <c r="F17" s="35"/>
      <c r="G17" s="72" t="s">
        <v>19</v>
      </c>
      <c r="H17" s="73"/>
      <c r="I17" s="28">
        <v>3843</v>
      </c>
      <c r="J17" s="38"/>
      <c r="K17" s="9">
        <v>8672</v>
      </c>
    </row>
    <row r="18" spans="1:13" ht="20.25" customHeight="1">
      <c r="A18" s="69" t="s">
        <v>20</v>
      </c>
      <c r="B18" s="70"/>
      <c r="C18" s="71"/>
      <c r="D18" s="10">
        <v>5888</v>
      </c>
      <c r="E18" s="34">
        <v>12569</v>
      </c>
      <c r="F18" s="35"/>
      <c r="G18" s="72" t="s">
        <v>21</v>
      </c>
      <c r="H18" s="73"/>
      <c r="I18" s="28">
        <v>4850</v>
      </c>
      <c r="J18" s="38"/>
      <c r="K18" s="9">
        <v>10878</v>
      </c>
    </row>
    <row r="19" spans="1:13" ht="20.25" customHeight="1">
      <c r="A19" s="69" t="s">
        <v>22</v>
      </c>
      <c r="B19" s="70"/>
      <c r="C19" s="71"/>
      <c r="D19" s="10">
        <v>5990</v>
      </c>
      <c r="E19" s="34">
        <v>13212</v>
      </c>
      <c r="F19" s="35"/>
      <c r="G19" s="72" t="s">
        <v>57</v>
      </c>
      <c r="H19" s="73"/>
      <c r="I19" s="28">
        <v>541</v>
      </c>
      <c r="J19" s="38"/>
      <c r="K19" s="9">
        <v>964</v>
      </c>
    </row>
    <row r="20" spans="1:13" ht="20.25" customHeight="1">
      <c r="A20" s="59" t="s">
        <v>23</v>
      </c>
      <c r="B20" s="60"/>
      <c r="C20" s="61"/>
      <c r="D20" s="10">
        <v>165</v>
      </c>
      <c r="E20" s="34">
        <v>237</v>
      </c>
      <c r="F20" s="35"/>
      <c r="G20" s="67" t="s">
        <v>24</v>
      </c>
      <c r="H20" s="68"/>
      <c r="I20" s="28">
        <v>6076</v>
      </c>
      <c r="J20" s="38"/>
      <c r="K20" s="9">
        <v>13131</v>
      </c>
    </row>
    <row r="21" spans="1:13" ht="20.25" customHeight="1">
      <c r="A21" s="59" t="s">
        <v>25</v>
      </c>
      <c r="B21" s="60"/>
      <c r="C21" s="61"/>
      <c r="D21" s="10">
        <v>434</v>
      </c>
      <c r="E21" s="34">
        <v>857</v>
      </c>
      <c r="F21" s="35"/>
      <c r="G21" s="67" t="s">
        <v>26</v>
      </c>
      <c r="H21" s="68"/>
      <c r="I21" s="28">
        <v>1516</v>
      </c>
      <c r="J21" s="38"/>
      <c r="K21" s="9">
        <v>2910</v>
      </c>
    </row>
    <row r="22" spans="1:13" ht="20.25" customHeight="1">
      <c r="A22" s="63" t="s">
        <v>27</v>
      </c>
      <c r="B22" s="64"/>
      <c r="C22" s="65"/>
      <c r="D22" s="10">
        <v>1012</v>
      </c>
      <c r="E22" s="34">
        <v>2181</v>
      </c>
      <c r="F22" s="35"/>
      <c r="G22" s="66" t="s">
        <v>58</v>
      </c>
      <c r="H22" s="66"/>
      <c r="I22" s="28">
        <v>675</v>
      </c>
      <c r="J22" s="38"/>
      <c r="K22" s="9">
        <v>1183</v>
      </c>
    </row>
    <row r="23" spans="1:13" ht="20.25" customHeight="1">
      <c r="A23" s="59" t="s">
        <v>28</v>
      </c>
      <c r="B23" s="60"/>
      <c r="C23" s="61"/>
      <c r="D23" s="10">
        <v>1104</v>
      </c>
      <c r="E23" s="34">
        <v>2483</v>
      </c>
      <c r="F23" s="35"/>
      <c r="G23" s="62" t="s">
        <v>29</v>
      </c>
      <c r="H23" s="62"/>
      <c r="I23" s="28">
        <v>1976</v>
      </c>
      <c r="J23" s="38"/>
      <c r="K23" s="11">
        <v>4251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44758</v>
      </c>
      <c r="B29" s="35"/>
      <c r="C29" s="49">
        <f>ROUND(A29/C9,4)</f>
        <v>0.31869999999999998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3070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73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3" ht="29.25" customHeight="1">
      <c r="A1" s="93" t="s">
        <v>72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3" spans="1:13">
      <c r="A3" s="2"/>
      <c r="B3" s="2"/>
      <c r="C3" s="2"/>
      <c r="D3" s="2"/>
      <c r="E3" s="2"/>
      <c r="F3" s="2"/>
      <c r="G3" s="2"/>
      <c r="H3" s="2"/>
      <c r="K3" s="3" t="s">
        <v>0</v>
      </c>
    </row>
    <row r="4" spans="1:13" ht="16.5" customHeight="1">
      <c r="A4" s="95" t="s">
        <v>71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3" ht="19.5" customHeight="1">
      <c r="A5" s="4"/>
      <c r="B5" s="5"/>
      <c r="C5" s="100" t="s">
        <v>55</v>
      </c>
      <c r="D5" s="101"/>
      <c r="E5" s="102"/>
      <c r="F5" s="100" t="s">
        <v>56</v>
      </c>
      <c r="G5" s="102"/>
      <c r="H5" s="96" t="s">
        <v>51</v>
      </c>
      <c r="I5" s="97"/>
      <c r="J5" s="44" t="s">
        <v>1</v>
      </c>
      <c r="K5" s="52"/>
    </row>
    <row r="6" spans="1:13" ht="19.5" customHeight="1">
      <c r="A6" s="6"/>
      <c r="B6" s="7"/>
      <c r="C6" s="103"/>
      <c r="D6" s="104"/>
      <c r="E6" s="105"/>
      <c r="F6" s="103"/>
      <c r="G6" s="105"/>
      <c r="H6" s="98"/>
      <c r="I6" s="99"/>
      <c r="J6" s="53"/>
      <c r="K6" s="54"/>
    </row>
    <row r="7" spans="1:13" ht="19.5" customHeight="1">
      <c r="A7" s="88" t="s">
        <v>2</v>
      </c>
      <c r="B7" s="8" t="s">
        <v>3</v>
      </c>
      <c r="C7" s="80">
        <v>66647</v>
      </c>
      <c r="D7" s="81"/>
      <c r="E7" s="82"/>
      <c r="F7" s="91">
        <v>560</v>
      </c>
      <c r="G7" s="92"/>
      <c r="H7" s="85">
        <f>C7+F7</f>
        <v>67207</v>
      </c>
      <c r="I7" s="86"/>
      <c r="J7" s="79">
        <v>-791</v>
      </c>
      <c r="K7" s="79"/>
    </row>
    <row r="8" spans="1:13" ht="19.5" customHeight="1">
      <c r="A8" s="89"/>
      <c r="B8" s="8" t="s">
        <v>4</v>
      </c>
      <c r="C8" s="80">
        <v>73754</v>
      </c>
      <c r="D8" s="81"/>
      <c r="E8" s="82"/>
      <c r="F8" s="91">
        <v>984</v>
      </c>
      <c r="G8" s="92"/>
      <c r="H8" s="85">
        <f>C8+F8</f>
        <v>74738</v>
      </c>
      <c r="I8" s="86"/>
      <c r="J8" s="79">
        <v>-868</v>
      </c>
      <c r="K8" s="79"/>
    </row>
    <row r="9" spans="1:13" ht="19.5" customHeight="1">
      <c r="A9" s="90"/>
      <c r="B9" s="8" t="s">
        <v>5</v>
      </c>
      <c r="C9" s="80">
        <f>SUM(C7:E8)</f>
        <v>140401</v>
      </c>
      <c r="D9" s="81"/>
      <c r="E9" s="82"/>
      <c r="F9" s="91">
        <f>SUM(F7:G8)</f>
        <v>1544</v>
      </c>
      <c r="G9" s="92"/>
      <c r="H9" s="85">
        <f>C9+F9</f>
        <v>141945</v>
      </c>
      <c r="I9" s="86"/>
      <c r="J9" s="79">
        <f>SUM(J7:K8)</f>
        <v>-1659</v>
      </c>
      <c r="K9" s="79"/>
    </row>
    <row r="10" spans="1:13" ht="19.5" customHeight="1">
      <c r="A10" s="42" t="s">
        <v>6</v>
      </c>
      <c r="B10" s="48"/>
      <c r="C10" s="80">
        <v>65982</v>
      </c>
      <c r="D10" s="81"/>
      <c r="E10" s="82"/>
      <c r="F10" s="83">
        <v>746</v>
      </c>
      <c r="G10" s="84"/>
      <c r="H10" s="85">
        <f>C10+F10</f>
        <v>66728</v>
      </c>
      <c r="I10" s="86"/>
      <c r="J10" s="87">
        <v>-94</v>
      </c>
      <c r="K10" s="87"/>
    </row>
    <row r="11" spans="1:13" ht="10.5" customHeight="1"/>
    <row r="12" spans="1:13" ht="19.5" customHeight="1">
      <c r="A12" s="42" t="s">
        <v>65</v>
      </c>
      <c r="B12" s="43"/>
      <c r="C12" s="48"/>
      <c r="D12" s="8" t="s">
        <v>6</v>
      </c>
      <c r="E12" s="42" t="s">
        <v>7</v>
      </c>
      <c r="F12" s="48"/>
      <c r="G12" s="78" t="s">
        <v>65</v>
      </c>
      <c r="H12" s="78"/>
      <c r="I12" s="78" t="s">
        <v>64</v>
      </c>
      <c r="J12" s="78"/>
      <c r="K12" s="8" t="s">
        <v>9</v>
      </c>
    </row>
    <row r="13" spans="1:13" ht="20.25" customHeight="1">
      <c r="A13" s="77" t="s">
        <v>10</v>
      </c>
      <c r="B13" s="77"/>
      <c r="C13" s="77"/>
      <c r="D13" s="10">
        <v>5306</v>
      </c>
      <c r="E13" s="28">
        <v>11308</v>
      </c>
      <c r="F13" s="38"/>
      <c r="G13" s="63" t="s">
        <v>11</v>
      </c>
      <c r="H13" s="65"/>
      <c r="I13" s="28">
        <v>676</v>
      </c>
      <c r="J13" s="38"/>
      <c r="K13" s="9">
        <v>1384</v>
      </c>
    </row>
    <row r="14" spans="1:13" ht="20.25" customHeight="1">
      <c r="A14" s="77" t="s">
        <v>12</v>
      </c>
      <c r="B14" s="77"/>
      <c r="C14" s="77"/>
      <c r="D14" s="10">
        <v>4614</v>
      </c>
      <c r="E14" s="34">
        <v>10779</v>
      </c>
      <c r="F14" s="35"/>
      <c r="G14" s="63" t="s">
        <v>13</v>
      </c>
      <c r="H14" s="65"/>
      <c r="I14" s="28">
        <v>685</v>
      </c>
      <c r="J14" s="38"/>
      <c r="K14" s="9">
        <v>1478</v>
      </c>
    </row>
    <row r="15" spans="1:13" ht="20.25" customHeight="1">
      <c r="A15" s="74" t="s">
        <v>14</v>
      </c>
      <c r="B15" s="75"/>
      <c r="C15" s="76"/>
      <c r="D15" s="10">
        <v>12598</v>
      </c>
      <c r="E15" s="34">
        <v>25483</v>
      </c>
      <c r="F15" s="35"/>
      <c r="G15" s="63" t="s">
        <v>15</v>
      </c>
      <c r="H15" s="65"/>
      <c r="I15" s="28">
        <v>321</v>
      </c>
      <c r="J15" s="38"/>
      <c r="K15" s="9">
        <v>630</v>
      </c>
      <c r="L15" s="2"/>
    </row>
    <row r="16" spans="1:13" ht="20.25" customHeight="1">
      <c r="A16" s="69" t="s">
        <v>16</v>
      </c>
      <c r="B16" s="70"/>
      <c r="C16" s="71"/>
      <c r="D16" s="10">
        <v>981</v>
      </c>
      <c r="E16" s="34">
        <v>1976</v>
      </c>
      <c r="F16" s="35"/>
      <c r="G16" s="63" t="s">
        <v>17</v>
      </c>
      <c r="H16" s="65"/>
      <c r="I16" s="28">
        <v>2152</v>
      </c>
      <c r="J16" s="38"/>
      <c r="K16" s="9">
        <v>4793</v>
      </c>
      <c r="L16" s="24"/>
      <c r="M16" s="12"/>
    </row>
    <row r="17" spans="1:13" ht="20.25" customHeight="1">
      <c r="A17" s="69" t="s">
        <v>18</v>
      </c>
      <c r="B17" s="70"/>
      <c r="C17" s="71"/>
      <c r="D17" s="10">
        <v>4593</v>
      </c>
      <c r="E17" s="34">
        <v>9085</v>
      </c>
      <c r="F17" s="35"/>
      <c r="G17" s="72" t="s">
        <v>19</v>
      </c>
      <c r="H17" s="73"/>
      <c r="I17" s="28">
        <v>3840</v>
      </c>
      <c r="J17" s="38"/>
      <c r="K17" s="9">
        <v>8659</v>
      </c>
    </row>
    <row r="18" spans="1:13" ht="20.25" customHeight="1">
      <c r="A18" s="69" t="s">
        <v>20</v>
      </c>
      <c r="B18" s="70"/>
      <c r="C18" s="71"/>
      <c r="D18" s="10">
        <v>5889</v>
      </c>
      <c r="E18" s="34">
        <v>12580</v>
      </c>
      <c r="F18" s="35"/>
      <c r="G18" s="72" t="s">
        <v>21</v>
      </c>
      <c r="H18" s="73"/>
      <c r="I18" s="28">
        <v>4846</v>
      </c>
      <c r="J18" s="38"/>
      <c r="K18" s="9">
        <v>10869</v>
      </c>
    </row>
    <row r="19" spans="1:13" ht="20.25" customHeight="1">
      <c r="A19" s="69" t="s">
        <v>22</v>
      </c>
      <c r="B19" s="70"/>
      <c r="C19" s="71"/>
      <c r="D19" s="10">
        <v>6001</v>
      </c>
      <c r="E19" s="34">
        <v>13226</v>
      </c>
      <c r="F19" s="35"/>
      <c r="G19" s="72" t="s">
        <v>57</v>
      </c>
      <c r="H19" s="73"/>
      <c r="I19" s="28">
        <v>540</v>
      </c>
      <c r="J19" s="38"/>
      <c r="K19" s="9">
        <v>961</v>
      </c>
    </row>
    <row r="20" spans="1:13" ht="20.25" customHeight="1">
      <c r="A20" s="59" t="s">
        <v>23</v>
      </c>
      <c r="B20" s="60"/>
      <c r="C20" s="61"/>
      <c r="D20" s="10">
        <v>164</v>
      </c>
      <c r="E20" s="34">
        <v>236</v>
      </c>
      <c r="F20" s="35"/>
      <c r="G20" s="67" t="s">
        <v>24</v>
      </c>
      <c r="H20" s="68"/>
      <c r="I20" s="28">
        <v>6070</v>
      </c>
      <c r="J20" s="38"/>
      <c r="K20" s="9">
        <v>13114</v>
      </c>
    </row>
    <row r="21" spans="1:13" ht="20.25" customHeight="1">
      <c r="A21" s="59" t="s">
        <v>25</v>
      </c>
      <c r="B21" s="60"/>
      <c r="C21" s="61"/>
      <c r="D21" s="10">
        <v>434</v>
      </c>
      <c r="E21" s="34">
        <v>857</v>
      </c>
      <c r="F21" s="35"/>
      <c r="G21" s="67" t="s">
        <v>26</v>
      </c>
      <c r="H21" s="68"/>
      <c r="I21" s="28">
        <v>1517</v>
      </c>
      <c r="J21" s="38"/>
      <c r="K21" s="9">
        <v>2901</v>
      </c>
    </row>
    <row r="22" spans="1:13" ht="20.25" customHeight="1">
      <c r="A22" s="63" t="s">
        <v>27</v>
      </c>
      <c r="B22" s="64"/>
      <c r="C22" s="65"/>
      <c r="D22" s="10">
        <v>1004</v>
      </c>
      <c r="E22" s="34">
        <v>2172</v>
      </c>
      <c r="F22" s="35"/>
      <c r="G22" s="66" t="s">
        <v>58</v>
      </c>
      <c r="H22" s="66"/>
      <c r="I22" s="28">
        <v>673</v>
      </c>
      <c r="J22" s="38"/>
      <c r="K22" s="9">
        <v>1178</v>
      </c>
    </row>
    <row r="23" spans="1:13" ht="20.25" customHeight="1">
      <c r="A23" s="59" t="s">
        <v>28</v>
      </c>
      <c r="B23" s="60"/>
      <c r="C23" s="61"/>
      <c r="D23" s="10">
        <v>1101</v>
      </c>
      <c r="E23" s="34">
        <v>2482</v>
      </c>
      <c r="F23" s="35"/>
      <c r="G23" s="62" t="s">
        <v>29</v>
      </c>
      <c r="H23" s="62"/>
      <c r="I23" s="28">
        <v>1977</v>
      </c>
      <c r="J23" s="38"/>
      <c r="K23" s="11">
        <v>4250</v>
      </c>
      <c r="L23" s="24"/>
      <c r="M23" s="14"/>
    </row>
    <row r="24" spans="1:13" ht="15" customHeight="1">
      <c r="A24" s="13" t="s">
        <v>52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4" t="s">
        <v>63</v>
      </c>
      <c r="B26" s="52"/>
      <c r="C26" s="42" t="s">
        <v>45</v>
      </c>
      <c r="D26" s="43"/>
      <c r="E26" s="43"/>
      <c r="F26" s="43"/>
      <c r="G26" s="43"/>
      <c r="H26" s="43"/>
      <c r="I26" s="43"/>
      <c r="J26" s="43"/>
      <c r="K26" s="56" t="s">
        <v>30</v>
      </c>
    </row>
    <row r="27" spans="1:13" ht="13.5" customHeight="1">
      <c r="A27" s="53"/>
      <c r="B27" s="54"/>
      <c r="C27" s="53" t="s">
        <v>53</v>
      </c>
      <c r="D27" s="54"/>
      <c r="E27" s="58" t="s">
        <v>46</v>
      </c>
      <c r="F27" s="43"/>
      <c r="G27" s="43"/>
      <c r="H27" s="43"/>
      <c r="I27" s="43"/>
      <c r="J27" s="43"/>
      <c r="K27" s="57"/>
    </row>
    <row r="28" spans="1:13" ht="13.5" customHeight="1">
      <c r="A28" s="46"/>
      <c r="B28" s="55"/>
      <c r="C28" s="46"/>
      <c r="D28" s="55"/>
      <c r="E28" s="58" t="s">
        <v>47</v>
      </c>
      <c r="F28" s="48"/>
      <c r="G28" s="42" t="s">
        <v>31</v>
      </c>
      <c r="H28" s="48"/>
      <c r="I28" s="42" t="s">
        <v>32</v>
      </c>
      <c r="J28" s="43"/>
      <c r="K28" s="17" t="s">
        <v>62</v>
      </c>
    </row>
    <row r="29" spans="1:13" ht="18.75" customHeight="1">
      <c r="A29" s="34">
        <v>44839</v>
      </c>
      <c r="B29" s="35"/>
      <c r="C29" s="49">
        <f>ROUND(A29/C9,4)</f>
        <v>0.31940000000000002</v>
      </c>
      <c r="D29" s="50"/>
      <c r="E29" s="51">
        <v>0.29189999999999999</v>
      </c>
      <c r="F29" s="40"/>
      <c r="G29" s="39">
        <v>0.2797</v>
      </c>
      <c r="H29" s="40"/>
      <c r="I29" s="39">
        <v>0.2301</v>
      </c>
      <c r="J29" s="40"/>
      <c r="K29" s="18">
        <v>3054</v>
      </c>
    </row>
    <row r="30" spans="1:13" ht="15" customHeight="1">
      <c r="A30" s="19" t="s">
        <v>34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1" t="s">
        <v>43</v>
      </c>
      <c r="B32" s="41"/>
      <c r="C32" s="42" t="s">
        <v>35</v>
      </c>
      <c r="D32" s="43"/>
      <c r="E32" s="43"/>
      <c r="F32" s="43"/>
      <c r="G32" s="43"/>
      <c r="H32" s="43"/>
      <c r="I32" s="44" t="s">
        <v>36</v>
      </c>
      <c r="J32" s="45"/>
      <c r="K32" s="21" t="s">
        <v>37</v>
      </c>
    </row>
    <row r="33" spans="1:11" ht="16.5" customHeight="1">
      <c r="A33" s="41"/>
      <c r="B33" s="41"/>
      <c r="C33" s="42" t="s">
        <v>38</v>
      </c>
      <c r="D33" s="48"/>
      <c r="E33" s="42" t="s">
        <v>39</v>
      </c>
      <c r="F33" s="48"/>
      <c r="G33" s="42" t="s">
        <v>40</v>
      </c>
      <c r="H33" s="48"/>
      <c r="I33" s="46"/>
      <c r="J33" s="47"/>
      <c r="K33" s="22" t="s">
        <v>70</v>
      </c>
    </row>
    <row r="34" spans="1:11" ht="21" customHeight="1">
      <c r="A34" s="32" t="s">
        <v>44</v>
      </c>
      <c r="B34" s="33"/>
      <c r="C34" s="28">
        <v>149702</v>
      </c>
      <c r="D34" s="38"/>
      <c r="E34" s="28">
        <v>70711</v>
      </c>
      <c r="F34" s="38"/>
      <c r="G34" s="28">
        <v>78991</v>
      </c>
      <c r="H34" s="38"/>
      <c r="I34" s="28">
        <v>59880</v>
      </c>
      <c r="J34" s="29"/>
      <c r="K34" s="30">
        <v>873.85</v>
      </c>
    </row>
    <row r="35" spans="1:11" ht="17.25" customHeight="1">
      <c r="A35" s="32" t="s">
        <v>48</v>
      </c>
      <c r="B35" s="33"/>
      <c r="C35" s="34">
        <v>143857</v>
      </c>
      <c r="D35" s="35"/>
      <c r="E35" s="36">
        <v>67597</v>
      </c>
      <c r="F35" s="36"/>
      <c r="G35" s="36">
        <v>76260</v>
      </c>
      <c r="H35" s="36"/>
      <c r="I35" s="34">
        <v>59486</v>
      </c>
      <c r="J35" s="37"/>
      <c r="K35" s="31"/>
    </row>
    <row r="36" spans="1:11" ht="16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0.25" customHeight="1">
      <c r="A37" s="23" t="s">
        <v>42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7" t="s">
        <v>49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A26:B28"/>
    <mergeCell ref="C26:J26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H26.1.1</vt:lpstr>
      <vt:lpstr>H26.2.1</vt:lpstr>
      <vt:lpstr>H26.3.1</vt:lpstr>
      <vt:lpstr>H26.4.1</vt:lpstr>
      <vt:lpstr>H26.5.1</vt:lpstr>
      <vt:lpstr>H26.6.1</vt:lpstr>
      <vt:lpstr>H26.7.1</vt:lpstr>
      <vt:lpstr>H26.8.1</vt:lpstr>
      <vt:lpstr>H26.9.1</vt:lpstr>
      <vt:lpstr>H26.10.1</vt:lpstr>
      <vt:lpstr>H26.11.1 </vt:lpstr>
      <vt:lpstr>H26.12.1</vt:lpstr>
      <vt:lpstr>H26.1.1!Print_Area</vt:lpstr>
    </vt:vector>
  </TitlesOfParts>
  <Company>Iwakuni 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2014-12-04T11:40:29Z</cp:lastPrinted>
  <dcterms:created xsi:type="dcterms:W3CDTF">2011-01-11T10:57:11Z</dcterms:created>
  <dcterms:modified xsi:type="dcterms:W3CDTF">2016-02-26T04:56:21Z</dcterms:modified>
</cp:coreProperties>
</file>