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665" windowHeight="11610" tabRatio="764"/>
  </bookViews>
  <sheets>
    <sheet name="H27.1.1" sheetId="47" r:id="rId1"/>
    <sheet name="H27.2.1" sheetId="46" r:id="rId2"/>
    <sheet name="H27.3.1" sheetId="45" r:id="rId3"/>
    <sheet name="H27.4.1" sheetId="44" r:id="rId4"/>
    <sheet name="H27.5.1" sheetId="43" r:id="rId5"/>
    <sheet name="H27.6.1" sheetId="42" r:id="rId6"/>
    <sheet name="H27.7.1" sheetId="41" r:id="rId7"/>
    <sheet name="H27.8.1" sheetId="40" r:id="rId8"/>
    <sheet name="H27.9.1" sheetId="39" r:id="rId9"/>
    <sheet name="H27.10.1" sheetId="38" r:id="rId10"/>
    <sheet name="H27.11.1 " sheetId="37" r:id="rId11"/>
    <sheet name="H27.12.1" sheetId="36" r:id="rId12"/>
  </sheets>
  <definedNames>
    <definedName name="_xlnm.Print_Area" localSheetId="0">H27.1.1!$A$1:$K$38</definedName>
  </definedNames>
  <calcPr calcId="145621"/>
</workbook>
</file>

<file path=xl/calcChain.xml><?xml version="1.0" encoding="utf-8"?>
<calcChain xmlns="http://schemas.openxmlformats.org/spreadsheetml/2006/main">
  <c r="H7" i="47" l="1"/>
  <c r="H8" i="47"/>
  <c r="C9" i="47"/>
  <c r="H9" i="47" s="1"/>
  <c r="F9" i="47"/>
  <c r="J9" i="47"/>
  <c r="H10" i="47"/>
  <c r="H7" i="46"/>
  <c r="H8" i="46"/>
  <c r="H9" i="46"/>
  <c r="J9" i="46"/>
  <c r="H10" i="46"/>
  <c r="C29" i="46"/>
  <c r="H7" i="45"/>
  <c r="H8" i="45"/>
  <c r="H9" i="45"/>
  <c r="J9" i="45"/>
  <c r="H10" i="45"/>
  <c r="C29" i="45"/>
  <c r="H7" i="44"/>
  <c r="H8" i="44"/>
  <c r="H9" i="44"/>
  <c r="J9" i="44"/>
  <c r="H10" i="44"/>
  <c r="C29" i="44"/>
  <c r="H7" i="43"/>
  <c r="H8" i="43"/>
  <c r="H9" i="43"/>
  <c r="J9" i="43"/>
  <c r="H10" i="43"/>
  <c r="C29" i="43"/>
  <c r="H7" i="42"/>
  <c r="H8" i="42"/>
  <c r="H9" i="42"/>
  <c r="J9" i="42"/>
  <c r="H10" i="42"/>
  <c r="C29" i="42"/>
  <c r="H7" i="41"/>
  <c r="H8" i="41"/>
  <c r="F9" i="41"/>
  <c r="H9" i="41" s="1"/>
  <c r="J9" i="41"/>
  <c r="H10" i="41"/>
  <c r="C29" i="41"/>
  <c r="H7" i="40"/>
  <c r="H8" i="40"/>
  <c r="H9" i="40"/>
  <c r="J9" i="40"/>
  <c r="H10" i="40"/>
  <c r="C29" i="40"/>
  <c r="H7" i="39"/>
  <c r="H8" i="39"/>
  <c r="H9" i="39"/>
  <c r="J9" i="39"/>
  <c r="H10" i="39"/>
  <c r="C29" i="39"/>
  <c r="H7" i="38"/>
  <c r="H8" i="38"/>
  <c r="H9" i="38"/>
  <c r="J9" i="38"/>
  <c r="H10" i="38"/>
  <c r="C29" i="38"/>
  <c r="H7" i="37"/>
  <c r="H8" i="37"/>
  <c r="H9" i="37"/>
  <c r="J9" i="37"/>
  <c r="H10" i="37"/>
  <c r="C29" i="37"/>
  <c r="C29" i="36"/>
  <c r="H10" i="36"/>
  <c r="J9" i="36"/>
  <c r="H9" i="36"/>
  <c r="H8" i="36"/>
  <c r="H7" i="36"/>
  <c r="C29" i="47" l="1"/>
</calcChain>
</file>

<file path=xl/sharedStrings.xml><?xml version="1.0" encoding="utf-8"?>
<sst xmlns="http://schemas.openxmlformats.org/spreadsheetml/2006/main" count="756" uniqueCount="90">
  <si>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</si>
  <si>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</si>
  <si>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</si>
  <si>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</si>
  <si>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</si>
  <si>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</si>
  <si>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</si>
  <si>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</si>
  <si>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</si>
  <si>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</si>
  <si>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</si>
  <si>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</si>
  <si>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</si>
  <si>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</si>
  <si>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</si>
  <si>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</si>
  <si>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</si>
  <si>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</si>
  <si>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</si>
  <si>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</si>
  <si>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</si>
  <si>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</si>
  <si>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</si>
  <si>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</si>
  <si>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</si>
  <si>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</si>
  <si>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</si>
  <si>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</si>
  <si>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</si>
  <si>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</si>
  <si>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</si>
  <si>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</si>
  <si>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</si>
  <si>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</si>
  <si>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</si>
  <si>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1)　65歳以上の人口／総人口</t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</si>
  <si>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</si>
  <si>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</si>
  <si>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</si>
  <si>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</si>
  <si>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</si>
  <si>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</si>
  <si>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</si>
  <si>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</si>
  <si>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</si>
  <si>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</si>
  <si>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</si>
  <si>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</si>
  <si>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</si>
  <si>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</si>
  <si>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地   区   別</t>
    <phoneticPr fontId="2"/>
  </si>
  <si>
    <t>合　計
Ａ　＋　Ｂ</t>
    <rPh sb="0" eb="1">
      <t>ゴウ</t>
    </rPh>
    <rPh sb="2" eb="3">
      <t>ケイ</t>
    </rPh>
    <phoneticPr fontId="2"/>
  </si>
  <si>
    <t>（注）　日本人の人口</t>
    <rPh sb="1" eb="2">
      <t>チュウ</t>
    </rPh>
    <rPh sb="4" eb="6">
      <t>ニホン</t>
    </rPh>
    <rPh sb="6" eb="7">
      <t>ジン</t>
    </rPh>
    <rPh sb="8" eb="10">
      <t>ジンコウ</t>
    </rPh>
    <phoneticPr fontId="2"/>
  </si>
  <si>
    <t>日本人人口</t>
    <rPh sb="0" eb="3">
      <t>ニホンジン</t>
    </rPh>
    <rPh sb="3" eb="5">
      <t>ジンコウ</t>
    </rPh>
    <phoneticPr fontId="2"/>
  </si>
  <si>
    <t>65歳以上人口</t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</si>
  <si>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</si>
  <si>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</si>
  <si>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本郷支所</t>
    <rPh sb="0" eb="2">
      <t>ホンゴウ</t>
    </rPh>
    <rPh sb="2" eb="4">
      <t>シショ</t>
    </rPh>
    <phoneticPr fontId="2"/>
  </si>
  <si>
    <t>美川支所</t>
    <rPh sb="0" eb="2">
      <t>ミカワ</t>
    </rPh>
    <phoneticPr fontId="6"/>
  </si>
  <si>
    <t>い わ く に の 人 口    平成27年12月</t>
    <rPh sb="17" eb="19">
      <t>ヘイセイ</t>
    </rPh>
    <rPh sb="21" eb="22">
      <t>ネン</t>
    </rPh>
    <rPh sb="24" eb="25">
      <t>ガツ</t>
    </rPh>
    <phoneticPr fontId="2"/>
  </si>
  <si>
    <t>平成27年12月１日現在</t>
    <rPh sb="4" eb="5">
      <t>ネン</t>
    </rPh>
    <rPh sb="7" eb="8">
      <t>ガツ</t>
    </rPh>
    <phoneticPr fontId="2"/>
  </si>
  <si>
    <t>2)　国土地理院｢平成26年全国都道府県市区町村別面積調｣による平成26年10月1日現在の数値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</si>
  <si>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</si>
  <si>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</si>
  <si>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</si>
  <si>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</si>
  <si>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</si>
  <si>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平成27年11月１日現在</t>
    <rPh sb="4" eb="5">
      <t>ネン</t>
    </rPh>
    <rPh sb="7" eb="8">
      <t>ガツ</t>
    </rPh>
    <phoneticPr fontId="2"/>
  </si>
  <si>
    <t>い わ く に の 人 口    平成27年11月</t>
    <rPh sb="17" eb="19">
      <t>ヘイセイ</t>
    </rPh>
    <rPh sb="21" eb="22">
      <t>ネン</t>
    </rPh>
    <rPh sb="24" eb="25">
      <t>ガツ</t>
    </rPh>
    <phoneticPr fontId="2"/>
  </si>
  <si>
    <t>平成27年10月１日現在</t>
    <rPh sb="4" eb="5">
      <t>ネン</t>
    </rPh>
    <rPh sb="7" eb="8">
      <t>ガツ</t>
    </rPh>
    <phoneticPr fontId="2"/>
  </si>
  <si>
    <t>い わ く に の 人 口    平成27年10月</t>
    <rPh sb="17" eb="19">
      <t>ヘイセイ</t>
    </rPh>
    <rPh sb="21" eb="22">
      <t>ネン</t>
    </rPh>
    <rPh sb="24" eb="25">
      <t>ガツ</t>
    </rPh>
    <phoneticPr fontId="2"/>
  </si>
  <si>
    <t>平成27年9月１日現在</t>
    <rPh sb="4" eb="5">
      <t>ネン</t>
    </rPh>
    <rPh sb="6" eb="7">
      <t>ガツ</t>
    </rPh>
    <phoneticPr fontId="2"/>
  </si>
  <si>
    <t>い わ く に の 人 口    平成27年9月</t>
    <rPh sb="17" eb="19">
      <t>ヘイセイ</t>
    </rPh>
    <rPh sb="21" eb="22">
      <t>ネン</t>
    </rPh>
    <rPh sb="23" eb="24">
      <t>ガツ</t>
    </rPh>
    <phoneticPr fontId="2"/>
  </si>
  <si>
    <t>平成27年8月１日現在</t>
    <rPh sb="4" eb="5">
      <t>ネン</t>
    </rPh>
    <rPh sb="6" eb="7">
      <t>ガツ</t>
    </rPh>
    <phoneticPr fontId="2"/>
  </si>
  <si>
    <t>い わ く に の 人 口    平成27年8月</t>
    <rPh sb="17" eb="19">
      <t>ヘイセイ</t>
    </rPh>
    <rPh sb="21" eb="22">
      <t>ネン</t>
    </rPh>
    <rPh sb="23" eb="24">
      <t>ガツ</t>
    </rPh>
    <phoneticPr fontId="2"/>
  </si>
  <si>
    <t>平成27年7月１日現在</t>
    <rPh sb="4" eb="5">
      <t>ネン</t>
    </rPh>
    <rPh sb="6" eb="7">
      <t>ガツ</t>
    </rPh>
    <phoneticPr fontId="2"/>
  </si>
  <si>
    <t>い わ く に の 人 口    平成27年7月</t>
    <rPh sb="17" eb="19">
      <t>ヘイセイ</t>
    </rPh>
    <rPh sb="21" eb="22">
      <t>ネン</t>
    </rPh>
    <rPh sb="23" eb="24">
      <t>ガツ</t>
    </rPh>
    <phoneticPr fontId="2"/>
  </si>
  <si>
    <t>平成27年6月１日現在</t>
    <rPh sb="4" eb="5">
      <t>ネン</t>
    </rPh>
    <rPh sb="6" eb="7">
      <t>ガツ</t>
    </rPh>
    <phoneticPr fontId="2"/>
  </si>
  <si>
    <t>い わ く に の 人 口    平成27年6月</t>
    <rPh sb="17" eb="19">
      <t>ヘイセイ</t>
    </rPh>
    <rPh sb="21" eb="22">
      <t>ネン</t>
    </rPh>
    <rPh sb="23" eb="24">
      <t>ガツ</t>
    </rPh>
    <phoneticPr fontId="2"/>
  </si>
  <si>
    <t>平成27年5月１日現在</t>
    <rPh sb="4" eb="5">
      <t>ネン</t>
    </rPh>
    <rPh sb="6" eb="7">
      <t>ガツ</t>
    </rPh>
    <phoneticPr fontId="2"/>
  </si>
  <si>
    <t>い わ く に の 人 口    平成27年5月</t>
    <rPh sb="17" eb="19">
      <t>ヘイセイ</t>
    </rPh>
    <rPh sb="21" eb="22">
      <t>ネン</t>
    </rPh>
    <rPh sb="23" eb="24">
      <t>ガツ</t>
    </rPh>
    <phoneticPr fontId="2"/>
  </si>
  <si>
    <t>平成27年4月１日現在</t>
    <rPh sb="4" eb="5">
      <t>ネン</t>
    </rPh>
    <rPh sb="6" eb="7">
      <t>ガツ</t>
    </rPh>
    <phoneticPr fontId="2"/>
  </si>
  <si>
    <t>い わ く に の 人 口    平成27年4月</t>
    <rPh sb="17" eb="19">
      <t>ヘイセイ</t>
    </rPh>
    <rPh sb="21" eb="22">
      <t>ネン</t>
    </rPh>
    <rPh sb="23" eb="24">
      <t>ガツ</t>
    </rPh>
    <phoneticPr fontId="2"/>
  </si>
  <si>
    <t>2)　国土地理院｢平成23年全国都道府県市区町村別面積調｣による平成23年10月1日現在の数値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</si>
  <si>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平成27年3月１日現在</t>
    <rPh sb="4" eb="5">
      <t>ネン</t>
    </rPh>
    <rPh sb="6" eb="7">
      <t>ガツ</t>
    </rPh>
    <phoneticPr fontId="2"/>
  </si>
  <si>
    <t>い わ く に の 人 口    平成27年3月</t>
    <rPh sb="17" eb="19">
      <t>ヘイセイ</t>
    </rPh>
    <rPh sb="21" eb="22">
      <t>ネン</t>
    </rPh>
    <rPh sb="23" eb="24">
      <t>ガツ</t>
    </rPh>
    <phoneticPr fontId="2"/>
  </si>
  <si>
    <t>平成27年2月１日現在</t>
    <rPh sb="4" eb="5">
      <t>ネン</t>
    </rPh>
    <rPh sb="6" eb="7">
      <t>ガツ</t>
    </rPh>
    <phoneticPr fontId="2"/>
  </si>
  <si>
    <t>い わ く に の 人 口    平成27年2月</t>
    <rPh sb="17" eb="19">
      <t>ヘイセイ</t>
    </rPh>
    <rPh sb="21" eb="22">
      <t>ネン</t>
    </rPh>
    <rPh sb="23" eb="24">
      <t>ガツ</t>
    </rPh>
    <phoneticPr fontId="2"/>
  </si>
  <si>
    <t>平成27年１月１日現在</t>
    <rPh sb="4" eb="5">
      <t>ネン</t>
    </rPh>
    <rPh sb="6" eb="7">
      <t>ガツ</t>
    </rPh>
    <phoneticPr fontId="2"/>
  </si>
  <si>
    <t>い わ く に の 人 口    平成27年１月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</si>
</sst>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3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shrinkToFit="1"/>
    </xf>
    <xf numFmtId="0" fontId="8" fillId="0" borderId="12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178" fontId="5" fillId="0" borderId="5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2" borderId="9" xfId="1" applyNumberFormat="1" applyFont="1" applyFill="1" applyBorder="1" applyAlignment="1">
      <alignment vertical="center"/>
    </xf>
    <xf numFmtId="177" fontId="5" fillId="2" borderId="14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9" xfId="1" applyFont="1" applyBorder="1" applyAlignment="1">
      <alignment horizontal="distributed" vertical="center"/>
    </xf>
    <xf numFmtId="38" fontId="5" fillId="0" borderId="10" xfId="1" applyFont="1" applyBorder="1" applyAlignment="1">
      <alignment horizontal="distributed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81" fontId="5" fillId="0" borderId="9" xfId="1" applyNumberFormat="1" applyFont="1" applyBorder="1" applyAlignment="1">
      <alignment horizontal="right" vertical="center"/>
    </xf>
    <xf numFmtId="181" fontId="5" fillId="0" borderId="10" xfId="1" applyNumberFormat="1" applyFont="1" applyBorder="1" applyAlignment="1">
      <alignment horizontal="right" vertical="center"/>
    </xf>
    <xf numFmtId="181" fontId="5" fillId="0" borderId="17" xfId="0" applyNumberFormat="1" applyFont="1" applyBorder="1" applyAlignment="1">
      <alignment horizontal="right" vertical="center"/>
    </xf>
    <xf numFmtId="181" fontId="5" fillId="0" borderId="10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8" fontId="5" fillId="0" borderId="11" xfId="1" applyFont="1" applyBorder="1" applyAlignment="1">
      <alignment horizontal="right" vertical="center"/>
    </xf>
    <xf numFmtId="180" fontId="5" fillId="0" borderId="2" xfId="0" applyNumberFormat="1" applyFont="1" applyBorder="1" applyAlignment="1">
      <alignment vertical="center"/>
    </xf>
    <xf numFmtId="180" fontId="5" fillId="0" borderId="4" xfId="0" applyNumberFormat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178" fontId="5" fillId="3" borderId="5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15" zoomScaleSheetLayoutView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89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88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66518</v>
      </c>
      <c r="D7" s="44"/>
      <c r="E7" s="45"/>
      <c r="F7" s="46">
        <v>555</v>
      </c>
      <c r="G7" s="47"/>
      <c r="H7" s="48">
        <f>C7+F7</f>
        <v>67073</v>
      </c>
      <c r="I7" s="49"/>
      <c r="J7" s="42">
        <v>-749</v>
      </c>
      <c r="K7" s="42"/>
    </row>
    <row r="8" spans="1:13" ht="19.5" customHeight="1">
      <c r="A8" s="56"/>
      <c r="B8" s="8" t="s">
        <v>4</v>
      </c>
      <c r="C8" s="43">
        <v>73572</v>
      </c>
      <c r="D8" s="44"/>
      <c r="E8" s="45"/>
      <c r="F8" s="46">
        <v>991</v>
      </c>
      <c r="G8" s="47"/>
      <c r="H8" s="48">
        <f>C8+F8</f>
        <v>74563</v>
      </c>
      <c r="I8" s="49"/>
      <c r="J8" s="42">
        <v>-850</v>
      </c>
      <c r="K8" s="42"/>
    </row>
    <row r="9" spans="1:13" ht="19.5" customHeight="1">
      <c r="A9" s="57"/>
      <c r="B9" s="8" t="s">
        <v>5</v>
      </c>
      <c r="C9" s="43">
        <f>C7+C8</f>
        <v>140090</v>
      </c>
      <c r="D9" s="44"/>
      <c r="E9" s="45"/>
      <c r="F9" s="46">
        <f>F7+F8</f>
        <v>1546</v>
      </c>
      <c r="G9" s="47"/>
      <c r="H9" s="48">
        <f>C9+F9</f>
        <v>141636</v>
      </c>
      <c r="I9" s="49"/>
      <c r="J9" s="42">
        <f>SUM(J7:K8)</f>
        <v>-1599</v>
      </c>
      <c r="K9" s="42"/>
    </row>
    <row r="10" spans="1:13" ht="19.5" customHeight="1">
      <c r="A10" s="50" t="s">
        <v>6</v>
      </c>
      <c r="B10" s="51"/>
      <c r="C10" s="43">
        <v>65882</v>
      </c>
      <c r="D10" s="44"/>
      <c r="E10" s="45"/>
      <c r="F10" s="52">
        <v>760</v>
      </c>
      <c r="G10" s="53"/>
      <c r="H10" s="48">
        <f>C10+F10</f>
        <v>66642</v>
      </c>
      <c r="I10" s="49"/>
      <c r="J10" s="54">
        <v>-126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5296</v>
      </c>
      <c r="E13" s="61">
        <v>11280</v>
      </c>
      <c r="F13" s="62"/>
      <c r="G13" s="63" t="s">
        <v>12</v>
      </c>
      <c r="H13" s="64"/>
      <c r="I13" s="61">
        <v>678</v>
      </c>
      <c r="J13" s="62"/>
      <c r="K13" s="9">
        <v>1386</v>
      </c>
    </row>
    <row r="14" spans="1:13" ht="20.25" customHeight="1">
      <c r="A14" s="60" t="s">
        <v>13</v>
      </c>
      <c r="B14" s="60"/>
      <c r="C14" s="60"/>
      <c r="D14" s="10">
        <v>4609</v>
      </c>
      <c r="E14" s="65">
        <v>10745</v>
      </c>
      <c r="F14" s="66"/>
      <c r="G14" s="63" t="s">
        <v>14</v>
      </c>
      <c r="H14" s="64"/>
      <c r="I14" s="61">
        <v>683</v>
      </c>
      <c r="J14" s="62"/>
      <c r="K14" s="9">
        <v>1461</v>
      </c>
    </row>
    <row r="15" spans="1:13" ht="20.25" customHeight="1">
      <c r="A15" s="67" t="s">
        <v>15</v>
      </c>
      <c r="B15" s="68"/>
      <c r="C15" s="69"/>
      <c r="D15" s="10">
        <v>12567</v>
      </c>
      <c r="E15" s="65">
        <v>25473</v>
      </c>
      <c r="F15" s="66"/>
      <c r="G15" s="63" t="s">
        <v>16</v>
      </c>
      <c r="H15" s="64"/>
      <c r="I15" s="61">
        <v>318</v>
      </c>
      <c r="J15" s="62"/>
      <c r="K15" s="9">
        <v>626</v>
      </c>
      <c r="L15" s="2"/>
    </row>
    <row r="16" spans="1:13" ht="20.25" customHeight="1">
      <c r="A16" s="70" t="s">
        <v>17</v>
      </c>
      <c r="B16" s="71"/>
      <c r="C16" s="72"/>
      <c r="D16" s="10">
        <v>982</v>
      </c>
      <c r="E16" s="65">
        <v>1967</v>
      </c>
      <c r="F16" s="66"/>
      <c r="G16" s="63" t="s">
        <v>18</v>
      </c>
      <c r="H16" s="64"/>
      <c r="I16" s="61">
        <v>2152</v>
      </c>
      <c r="J16" s="62"/>
      <c r="K16" s="9">
        <v>4780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4618</v>
      </c>
      <c r="E17" s="65">
        <v>9123</v>
      </c>
      <c r="F17" s="66"/>
      <c r="G17" s="73" t="s">
        <v>20</v>
      </c>
      <c r="H17" s="74"/>
      <c r="I17" s="61">
        <v>3838</v>
      </c>
      <c r="J17" s="62"/>
      <c r="K17" s="9">
        <v>8647</v>
      </c>
    </row>
    <row r="18" spans="1:13" ht="20.25" customHeight="1">
      <c r="A18" s="70" t="s">
        <v>21</v>
      </c>
      <c r="B18" s="71"/>
      <c r="C18" s="72"/>
      <c r="D18" s="10">
        <v>5882</v>
      </c>
      <c r="E18" s="65">
        <v>12536</v>
      </c>
      <c r="F18" s="66"/>
      <c r="G18" s="73" t="s">
        <v>22</v>
      </c>
      <c r="H18" s="74"/>
      <c r="I18" s="61">
        <v>4847</v>
      </c>
      <c r="J18" s="62"/>
      <c r="K18" s="9">
        <v>10867</v>
      </c>
    </row>
    <row r="19" spans="1:13" ht="20.25" customHeight="1">
      <c r="A19" s="70" t="s">
        <v>23</v>
      </c>
      <c r="B19" s="71"/>
      <c r="C19" s="72"/>
      <c r="D19" s="10">
        <v>5972</v>
      </c>
      <c r="E19" s="65">
        <v>13159</v>
      </c>
      <c r="F19" s="66"/>
      <c r="G19" s="73" t="s">
        <v>57</v>
      </c>
      <c r="H19" s="74"/>
      <c r="I19" s="61">
        <v>536</v>
      </c>
      <c r="J19" s="62"/>
      <c r="K19" s="9">
        <v>950</v>
      </c>
    </row>
    <row r="20" spans="1:13" ht="20.25" customHeight="1">
      <c r="A20" s="75" t="s">
        <v>24</v>
      </c>
      <c r="B20" s="76"/>
      <c r="C20" s="77"/>
      <c r="D20" s="10">
        <v>164</v>
      </c>
      <c r="E20" s="65">
        <v>231</v>
      </c>
      <c r="F20" s="66"/>
      <c r="G20" s="78" t="s">
        <v>25</v>
      </c>
      <c r="H20" s="79"/>
      <c r="I20" s="61">
        <v>6065</v>
      </c>
      <c r="J20" s="62"/>
      <c r="K20" s="9">
        <v>13075</v>
      </c>
    </row>
    <row r="21" spans="1:13" ht="20.25" customHeight="1">
      <c r="A21" s="75" t="s">
        <v>26</v>
      </c>
      <c r="B21" s="76"/>
      <c r="C21" s="77"/>
      <c r="D21" s="10">
        <v>430</v>
      </c>
      <c r="E21" s="65">
        <v>854</v>
      </c>
      <c r="F21" s="66"/>
      <c r="G21" s="78" t="s">
        <v>27</v>
      </c>
      <c r="H21" s="79"/>
      <c r="I21" s="61">
        <v>1512</v>
      </c>
      <c r="J21" s="62"/>
      <c r="K21" s="9">
        <v>2885</v>
      </c>
    </row>
    <row r="22" spans="1:13" ht="20.25" customHeight="1">
      <c r="A22" s="63" t="s">
        <v>28</v>
      </c>
      <c r="B22" s="80"/>
      <c r="C22" s="64"/>
      <c r="D22" s="10">
        <v>1005</v>
      </c>
      <c r="E22" s="65">
        <v>2168</v>
      </c>
      <c r="F22" s="66"/>
      <c r="G22" s="81" t="s">
        <v>58</v>
      </c>
      <c r="H22" s="81"/>
      <c r="I22" s="61">
        <v>667</v>
      </c>
      <c r="J22" s="62"/>
      <c r="K22" s="9">
        <v>1168</v>
      </c>
    </row>
    <row r="23" spans="1:13" ht="20.25" customHeight="1">
      <c r="A23" s="75" t="s">
        <v>29</v>
      </c>
      <c r="B23" s="76"/>
      <c r="C23" s="77"/>
      <c r="D23" s="10">
        <v>1095</v>
      </c>
      <c r="E23" s="65">
        <v>2478</v>
      </c>
      <c r="F23" s="66"/>
      <c r="G23" s="82" t="s">
        <v>30</v>
      </c>
      <c r="H23" s="82"/>
      <c r="I23" s="61">
        <v>1966</v>
      </c>
      <c r="J23" s="62"/>
      <c r="K23" s="11">
        <v>4231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45131</v>
      </c>
      <c r="B29" s="66"/>
      <c r="C29" s="89">
        <f>ROUND(A29/C9,4)</f>
        <v>0.32219999999999999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3007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873.85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00" t="s">
        <v>83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K26:K27"/>
    <mergeCell ref="C27:D28"/>
    <mergeCell ref="E27:J27"/>
    <mergeCell ref="E28:F28"/>
    <mergeCell ref="G28:H28"/>
    <mergeCell ref="I28:J28"/>
    <mergeCell ref="A32:B33"/>
    <mergeCell ref="C32:H32"/>
    <mergeCell ref="A26:B28"/>
    <mergeCell ref="C26:J26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H5:I6"/>
    <mergeCell ref="J5:K6"/>
    <mergeCell ref="C5:E6"/>
    <mergeCell ref="F5:G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69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65833</v>
      </c>
      <c r="D7" s="44"/>
      <c r="E7" s="45"/>
      <c r="F7" s="46">
        <v>587</v>
      </c>
      <c r="G7" s="47"/>
      <c r="H7" s="48">
        <f>C7+F7</f>
        <v>66420</v>
      </c>
      <c r="I7" s="49"/>
      <c r="J7" s="42">
        <v>-752</v>
      </c>
      <c r="K7" s="42"/>
    </row>
    <row r="8" spans="1:13" ht="19.5" customHeight="1">
      <c r="A8" s="56"/>
      <c r="B8" s="8" t="s">
        <v>4</v>
      </c>
      <c r="C8" s="43">
        <v>72802</v>
      </c>
      <c r="D8" s="44"/>
      <c r="E8" s="45"/>
      <c r="F8" s="46">
        <v>978</v>
      </c>
      <c r="G8" s="47"/>
      <c r="H8" s="48">
        <f>C8+F8</f>
        <v>73780</v>
      </c>
      <c r="I8" s="49"/>
      <c r="J8" s="42">
        <v>-905</v>
      </c>
      <c r="K8" s="42"/>
    </row>
    <row r="9" spans="1:13" ht="19.5" customHeight="1">
      <c r="A9" s="57"/>
      <c r="B9" s="8" t="s">
        <v>5</v>
      </c>
      <c r="C9" s="43">
        <v>138635</v>
      </c>
      <c r="D9" s="44"/>
      <c r="E9" s="45"/>
      <c r="F9" s="46">
        <v>1565</v>
      </c>
      <c r="G9" s="47"/>
      <c r="H9" s="48">
        <f>C9+F9</f>
        <v>140200</v>
      </c>
      <c r="I9" s="49"/>
      <c r="J9" s="42">
        <f>SUM(J7:K8)</f>
        <v>-1657</v>
      </c>
      <c r="K9" s="42"/>
    </row>
    <row r="10" spans="1:13" ht="19.5" customHeight="1">
      <c r="A10" s="50" t="s">
        <v>6</v>
      </c>
      <c r="B10" s="51"/>
      <c r="C10" s="43">
        <v>65674</v>
      </c>
      <c r="D10" s="44"/>
      <c r="E10" s="45"/>
      <c r="F10" s="52">
        <v>794</v>
      </c>
      <c r="G10" s="53"/>
      <c r="H10" s="48">
        <f>C10+F10</f>
        <v>66468</v>
      </c>
      <c r="I10" s="49"/>
      <c r="J10" s="54">
        <v>-250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5294</v>
      </c>
      <c r="E13" s="61">
        <v>11247</v>
      </c>
      <c r="F13" s="62"/>
      <c r="G13" s="63" t="s">
        <v>12</v>
      </c>
      <c r="H13" s="64"/>
      <c r="I13" s="61">
        <v>668</v>
      </c>
      <c r="J13" s="62"/>
      <c r="K13" s="9">
        <v>1356</v>
      </c>
    </row>
    <row r="14" spans="1:13" ht="20.25" customHeight="1">
      <c r="A14" s="60" t="s">
        <v>13</v>
      </c>
      <c r="B14" s="60"/>
      <c r="C14" s="60"/>
      <c r="D14" s="10">
        <v>4607</v>
      </c>
      <c r="E14" s="65">
        <v>10537</v>
      </c>
      <c r="F14" s="66"/>
      <c r="G14" s="63" t="s">
        <v>14</v>
      </c>
      <c r="H14" s="64"/>
      <c r="I14" s="61">
        <v>674</v>
      </c>
      <c r="J14" s="62"/>
      <c r="K14" s="9">
        <v>1423</v>
      </c>
    </row>
    <row r="15" spans="1:13" ht="20.25" customHeight="1">
      <c r="A15" s="67" t="s">
        <v>15</v>
      </c>
      <c r="B15" s="68"/>
      <c r="C15" s="69"/>
      <c r="D15" s="10">
        <v>12541</v>
      </c>
      <c r="E15" s="65">
        <v>25260</v>
      </c>
      <c r="F15" s="66"/>
      <c r="G15" s="63" t="s">
        <v>16</v>
      </c>
      <c r="H15" s="64"/>
      <c r="I15" s="61">
        <v>312</v>
      </c>
      <c r="J15" s="62"/>
      <c r="K15" s="9">
        <v>610</v>
      </c>
      <c r="L15" s="2"/>
    </row>
    <row r="16" spans="1:13" ht="20.25" customHeight="1">
      <c r="A16" s="70" t="s">
        <v>17</v>
      </c>
      <c r="B16" s="71"/>
      <c r="C16" s="72"/>
      <c r="D16" s="10">
        <v>980</v>
      </c>
      <c r="E16" s="65">
        <v>1955</v>
      </c>
      <c r="F16" s="66"/>
      <c r="G16" s="63" t="s">
        <v>18</v>
      </c>
      <c r="H16" s="64"/>
      <c r="I16" s="61">
        <v>2147</v>
      </c>
      <c r="J16" s="62"/>
      <c r="K16" s="9">
        <v>4736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4611</v>
      </c>
      <c r="E17" s="65">
        <v>9091</v>
      </c>
      <c r="F17" s="66"/>
      <c r="G17" s="73" t="s">
        <v>20</v>
      </c>
      <c r="H17" s="74"/>
      <c r="I17" s="61">
        <v>3858</v>
      </c>
      <c r="J17" s="62"/>
      <c r="K17" s="9">
        <v>8600</v>
      </c>
    </row>
    <row r="18" spans="1:13" ht="20.25" customHeight="1">
      <c r="A18" s="70" t="s">
        <v>21</v>
      </c>
      <c r="B18" s="71"/>
      <c r="C18" s="72"/>
      <c r="D18" s="10">
        <v>5817</v>
      </c>
      <c r="E18" s="65">
        <v>12364</v>
      </c>
      <c r="F18" s="66"/>
      <c r="G18" s="73" t="s">
        <v>22</v>
      </c>
      <c r="H18" s="74"/>
      <c r="I18" s="61">
        <v>4860</v>
      </c>
      <c r="J18" s="62"/>
      <c r="K18" s="9">
        <v>10767</v>
      </c>
    </row>
    <row r="19" spans="1:13" ht="20.25" customHeight="1">
      <c r="A19" s="70" t="s">
        <v>23</v>
      </c>
      <c r="B19" s="71"/>
      <c r="C19" s="72"/>
      <c r="D19" s="10">
        <v>5960</v>
      </c>
      <c r="E19" s="65">
        <v>13021</v>
      </c>
      <c r="F19" s="66"/>
      <c r="G19" s="78" t="s">
        <v>25</v>
      </c>
      <c r="H19" s="79"/>
      <c r="I19" s="61">
        <v>6044</v>
      </c>
      <c r="J19" s="62"/>
      <c r="K19" s="9">
        <v>12957</v>
      </c>
    </row>
    <row r="20" spans="1:13" ht="20.25" customHeight="1">
      <c r="A20" s="75" t="s">
        <v>24</v>
      </c>
      <c r="B20" s="76"/>
      <c r="C20" s="77"/>
      <c r="D20" s="10">
        <v>155</v>
      </c>
      <c r="E20" s="65">
        <v>218</v>
      </c>
      <c r="F20" s="66"/>
      <c r="G20" s="78" t="s">
        <v>27</v>
      </c>
      <c r="H20" s="79"/>
      <c r="I20" s="61">
        <v>1489</v>
      </c>
      <c r="J20" s="62"/>
      <c r="K20" s="9">
        <v>2816</v>
      </c>
    </row>
    <row r="21" spans="1:13" ht="20.25" customHeight="1">
      <c r="A21" s="75" t="s">
        <v>26</v>
      </c>
      <c r="B21" s="76"/>
      <c r="C21" s="77"/>
      <c r="D21" s="10">
        <v>429</v>
      </c>
      <c r="E21" s="65">
        <v>848</v>
      </c>
      <c r="F21" s="66"/>
      <c r="G21" s="81" t="s">
        <v>58</v>
      </c>
      <c r="H21" s="81"/>
      <c r="I21" s="61">
        <v>653</v>
      </c>
      <c r="J21" s="62"/>
      <c r="K21" s="9">
        <v>1123</v>
      </c>
    </row>
    <row r="22" spans="1:13" ht="20.25" customHeight="1">
      <c r="A22" s="63" t="s">
        <v>28</v>
      </c>
      <c r="B22" s="80"/>
      <c r="C22" s="64"/>
      <c r="D22" s="10">
        <v>1001</v>
      </c>
      <c r="E22" s="65">
        <v>2148</v>
      </c>
      <c r="F22" s="66"/>
      <c r="G22" s="82" t="s">
        <v>30</v>
      </c>
      <c r="H22" s="82"/>
      <c r="I22" s="61">
        <v>1940</v>
      </c>
      <c r="J22" s="62"/>
      <c r="K22" s="9">
        <v>4148</v>
      </c>
    </row>
    <row r="23" spans="1:13" ht="20.25" customHeight="1">
      <c r="A23" s="75" t="s">
        <v>29</v>
      </c>
      <c r="B23" s="76"/>
      <c r="C23" s="77"/>
      <c r="D23" s="10">
        <v>1107</v>
      </c>
      <c r="E23" s="65">
        <v>2490</v>
      </c>
      <c r="F23" s="66"/>
      <c r="G23" s="82" t="s">
        <v>57</v>
      </c>
      <c r="H23" s="82"/>
      <c r="I23" s="61">
        <v>527</v>
      </c>
      <c r="J23" s="62"/>
      <c r="K23" s="11">
        <v>920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45627</v>
      </c>
      <c r="B29" s="66"/>
      <c r="C29" s="89">
        <f>ROUND(A29/C9,4)</f>
        <v>0.3291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2993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1:K1"/>
    <mergeCell ref="A4:K4"/>
    <mergeCell ref="C5:E6"/>
    <mergeCell ref="F5:G6"/>
    <mergeCell ref="H5:I6"/>
    <mergeCell ref="J5:K6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F7:G7"/>
    <mergeCell ref="H7:I7"/>
    <mergeCell ref="A14:C14"/>
    <mergeCell ref="E14:F14"/>
    <mergeCell ref="G14:H14"/>
    <mergeCell ref="I14:J14"/>
    <mergeCell ref="A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26:B28"/>
    <mergeCell ref="C26:J26"/>
    <mergeCell ref="A29:B29"/>
    <mergeCell ref="C29:D29"/>
    <mergeCell ref="E29:F29"/>
    <mergeCell ref="G29:H29"/>
    <mergeCell ref="K26:K27"/>
    <mergeCell ref="C27:D28"/>
    <mergeCell ref="E27:J27"/>
    <mergeCell ref="E28:F28"/>
    <mergeCell ref="G28:H28"/>
    <mergeCell ref="I28:J28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2:B33"/>
    <mergeCell ref="C32:H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67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65797</v>
      </c>
      <c r="D7" s="44"/>
      <c r="E7" s="45"/>
      <c r="F7" s="46">
        <v>610</v>
      </c>
      <c r="G7" s="47"/>
      <c r="H7" s="48">
        <f>C7+F7</f>
        <v>66407</v>
      </c>
      <c r="I7" s="49"/>
      <c r="J7" s="42">
        <v>-705</v>
      </c>
      <c r="K7" s="42"/>
    </row>
    <row r="8" spans="1:13" ht="19.5" customHeight="1">
      <c r="A8" s="56"/>
      <c r="B8" s="8" t="s">
        <v>4</v>
      </c>
      <c r="C8" s="43">
        <v>72770</v>
      </c>
      <c r="D8" s="44"/>
      <c r="E8" s="45"/>
      <c r="F8" s="46">
        <v>972</v>
      </c>
      <c r="G8" s="47"/>
      <c r="H8" s="48">
        <f>C8+F8</f>
        <v>73742</v>
      </c>
      <c r="I8" s="49"/>
      <c r="J8" s="42">
        <v>-875</v>
      </c>
      <c r="K8" s="42"/>
    </row>
    <row r="9" spans="1:13" ht="19.5" customHeight="1">
      <c r="A9" s="57"/>
      <c r="B9" s="8" t="s">
        <v>5</v>
      </c>
      <c r="C9" s="43">
        <v>138567</v>
      </c>
      <c r="D9" s="44"/>
      <c r="E9" s="45"/>
      <c r="F9" s="46">
        <v>1582</v>
      </c>
      <c r="G9" s="47"/>
      <c r="H9" s="48">
        <f>C9+F9</f>
        <v>140149</v>
      </c>
      <c r="I9" s="49"/>
      <c r="J9" s="42">
        <f>SUM(J7:K8)</f>
        <v>-1580</v>
      </c>
      <c r="K9" s="42"/>
    </row>
    <row r="10" spans="1:13" ht="19.5" customHeight="1">
      <c r="A10" s="50" t="s">
        <v>6</v>
      </c>
      <c r="B10" s="51"/>
      <c r="C10" s="43">
        <v>65681</v>
      </c>
      <c r="D10" s="44"/>
      <c r="E10" s="45"/>
      <c r="F10" s="52">
        <v>803</v>
      </c>
      <c r="G10" s="53"/>
      <c r="H10" s="48">
        <f>C10+F10</f>
        <v>66484</v>
      </c>
      <c r="I10" s="49"/>
      <c r="J10" s="54">
        <v>-179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5300</v>
      </c>
      <c r="E13" s="61">
        <v>11259</v>
      </c>
      <c r="F13" s="62"/>
      <c r="G13" s="63" t="s">
        <v>12</v>
      </c>
      <c r="H13" s="64"/>
      <c r="I13" s="61">
        <v>669</v>
      </c>
      <c r="J13" s="62"/>
      <c r="K13" s="9">
        <v>1356</v>
      </c>
    </row>
    <row r="14" spans="1:13" ht="20.25" customHeight="1">
      <c r="A14" s="60" t="s">
        <v>13</v>
      </c>
      <c r="B14" s="60"/>
      <c r="C14" s="60"/>
      <c r="D14" s="10">
        <v>4610</v>
      </c>
      <c r="E14" s="65">
        <v>10534</v>
      </c>
      <c r="F14" s="66"/>
      <c r="G14" s="63" t="s">
        <v>14</v>
      </c>
      <c r="H14" s="64"/>
      <c r="I14" s="61">
        <v>674</v>
      </c>
      <c r="J14" s="62"/>
      <c r="K14" s="9">
        <v>1423</v>
      </c>
    </row>
    <row r="15" spans="1:13" ht="20.25" customHeight="1">
      <c r="A15" s="67" t="s">
        <v>15</v>
      </c>
      <c r="B15" s="68"/>
      <c r="C15" s="69"/>
      <c r="D15" s="10">
        <v>12556</v>
      </c>
      <c r="E15" s="65">
        <v>25269</v>
      </c>
      <c r="F15" s="66"/>
      <c r="G15" s="63" t="s">
        <v>16</v>
      </c>
      <c r="H15" s="64"/>
      <c r="I15" s="61">
        <v>313</v>
      </c>
      <c r="J15" s="62"/>
      <c r="K15" s="9">
        <v>610</v>
      </c>
      <c r="L15" s="2"/>
    </row>
    <row r="16" spans="1:13" ht="20.25" customHeight="1">
      <c r="A16" s="70" t="s">
        <v>17</v>
      </c>
      <c r="B16" s="71"/>
      <c r="C16" s="72"/>
      <c r="D16" s="10">
        <v>982</v>
      </c>
      <c r="E16" s="65">
        <v>1959</v>
      </c>
      <c r="F16" s="66"/>
      <c r="G16" s="63" t="s">
        <v>18</v>
      </c>
      <c r="H16" s="64"/>
      <c r="I16" s="61">
        <v>2146</v>
      </c>
      <c r="J16" s="62"/>
      <c r="K16" s="9">
        <v>4735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4590</v>
      </c>
      <c r="E17" s="65">
        <v>9058</v>
      </c>
      <c r="F17" s="66"/>
      <c r="G17" s="73" t="s">
        <v>20</v>
      </c>
      <c r="H17" s="74"/>
      <c r="I17" s="61">
        <v>3867</v>
      </c>
      <c r="J17" s="62"/>
      <c r="K17" s="9">
        <v>8617</v>
      </c>
    </row>
    <row r="18" spans="1:13" ht="20.25" customHeight="1">
      <c r="A18" s="70" t="s">
        <v>21</v>
      </c>
      <c r="B18" s="71"/>
      <c r="C18" s="72"/>
      <c r="D18" s="10">
        <v>5815</v>
      </c>
      <c r="E18" s="65">
        <v>12360</v>
      </c>
      <c r="F18" s="66"/>
      <c r="G18" s="73" t="s">
        <v>22</v>
      </c>
      <c r="H18" s="74"/>
      <c r="I18" s="61">
        <v>4850</v>
      </c>
      <c r="J18" s="62"/>
      <c r="K18" s="9">
        <v>10741</v>
      </c>
    </row>
    <row r="19" spans="1:13" ht="20.25" customHeight="1">
      <c r="A19" s="70" t="s">
        <v>23</v>
      </c>
      <c r="B19" s="71"/>
      <c r="C19" s="72"/>
      <c r="D19" s="10">
        <v>5971</v>
      </c>
      <c r="E19" s="65">
        <v>13023</v>
      </c>
      <c r="F19" s="66"/>
      <c r="G19" s="78" t="s">
        <v>25</v>
      </c>
      <c r="H19" s="79"/>
      <c r="I19" s="61">
        <v>6044</v>
      </c>
      <c r="J19" s="62"/>
      <c r="K19" s="9">
        <v>12948</v>
      </c>
    </row>
    <row r="20" spans="1:13" ht="20.25" customHeight="1">
      <c r="A20" s="75" t="s">
        <v>24</v>
      </c>
      <c r="B20" s="76"/>
      <c r="C20" s="77"/>
      <c r="D20" s="10">
        <v>154</v>
      </c>
      <c r="E20" s="65">
        <v>215</v>
      </c>
      <c r="F20" s="66"/>
      <c r="G20" s="78" t="s">
        <v>27</v>
      </c>
      <c r="H20" s="79"/>
      <c r="I20" s="61">
        <v>1486</v>
      </c>
      <c r="J20" s="62"/>
      <c r="K20" s="9">
        <v>2809</v>
      </c>
    </row>
    <row r="21" spans="1:13" ht="20.25" customHeight="1">
      <c r="A21" s="75" t="s">
        <v>26</v>
      </c>
      <c r="B21" s="76"/>
      <c r="C21" s="77"/>
      <c r="D21" s="10">
        <v>427</v>
      </c>
      <c r="E21" s="65">
        <v>841</v>
      </c>
      <c r="F21" s="66"/>
      <c r="G21" s="81" t="s">
        <v>58</v>
      </c>
      <c r="H21" s="81"/>
      <c r="I21" s="61">
        <v>652</v>
      </c>
      <c r="J21" s="62"/>
      <c r="K21" s="9">
        <v>1120</v>
      </c>
    </row>
    <row r="22" spans="1:13" ht="20.25" customHeight="1">
      <c r="A22" s="63" t="s">
        <v>28</v>
      </c>
      <c r="B22" s="80"/>
      <c r="C22" s="64"/>
      <c r="D22" s="10">
        <v>998</v>
      </c>
      <c r="E22" s="65">
        <v>2142</v>
      </c>
      <c r="F22" s="66"/>
      <c r="G22" s="82" t="s">
        <v>30</v>
      </c>
      <c r="H22" s="82"/>
      <c r="I22" s="61">
        <v>1935</v>
      </c>
      <c r="J22" s="62"/>
      <c r="K22" s="9">
        <v>4135</v>
      </c>
    </row>
    <row r="23" spans="1:13" ht="20.25" customHeight="1">
      <c r="A23" s="75" t="s">
        <v>29</v>
      </c>
      <c r="B23" s="76"/>
      <c r="C23" s="77"/>
      <c r="D23" s="10">
        <v>1115</v>
      </c>
      <c r="E23" s="65">
        <v>2498</v>
      </c>
      <c r="F23" s="66"/>
      <c r="G23" s="82" t="s">
        <v>57</v>
      </c>
      <c r="H23" s="82"/>
      <c r="I23" s="61">
        <v>527</v>
      </c>
      <c r="J23" s="62"/>
      <c r="K23" s="11">
        <v>915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45698</v>
      </c>
      <c r="B29" s="66"/>
      <c r="C29" s="89">
        <f>ROUND(A29/C9,4)</f>
        <v>0.32979999999999998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2978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60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65743</v>
      </c>
      <c r="D7" s="44"/>
      <c r="E7" s="45"/>
      <c r="F7" s="46">
        <v>603</v>
      </c>
      <c r="G7" s="47"/>
      <c r="H7" s="48">
        <f>C7+F7</f>
        <v>66346</v>
      </c>
      <c r="I7" s="49"/>
      <c r="J7" s="42">
        <v>-765</v>
      </c>
      <c r="K7" s="42"/>
    </row>
    <row r="8" spans="1:13" ht="19.5" customHeight="1">
      <c r="A8" s="56"/>
      <c r="B8" s="8" t="s">
        <v>4</v>
      </c>
      <c r="C8" s="43">
        <v>72714</v>
      </c>
      <c r="D8" s="44"/>
      <c r="E8" s="45"/>
      <c r="F8" s="46">
        <v>994</v>
      </c>
      <c r="G8" s="47"/>
      <c r="H8" s="48">
        <f>C8+F8</f>
        <v>73708</v>
      </c>
      <c r="I8" s="49"/>
      <c r="J8" s="42">
        <v>-877</v>
      </c>
      <c r="K8" s="42"/>
    </row>
    <row r="9" spans="1:13" ht="19.5" customHeight="1">
      <c r="A9" s="57"/>
      <c r="B9" s="8" t="s">
        <v>5</v>
      </c>
      <c r="C9" s="43">
        <v>138457</v>
      </c>
      <c r="D9" s="44"/>
      <c r="E9" s="45"/>
      <c r="F9" s="46">
        <v>1597</v>
      </c>
      <c r="G9" s="47"/>
      <c r="H9" s="48">
        <f>C9+F9</f>
        <v>140054</v>
      </c>
      <c r="I9" s="49"/>
      <c r="J9" s="42">
        <f>SUM(J7:K8)</f>
        <v>-1642</v>
      </c>
      <c r="K9" s="42"/>
    </row>
    <row r="10" spans="1:13" ht="19.5" customHeight="1">
      <c r="A10" s="50" t="s">
        <v>6</v>
      </c>
      <c r="B10" s="51"/>
      <c r="C10" s="43">
        <v>65626</v>
      </c>
      <c r="D10" s="44"/>
      <c r="E10" s="45"/>
      <c r="F10" s="52">
        <v>812</v>
      </c>
      <c r="G10" s="53"/>
      <c r="H10" s="48">
        <f>C10+F10</f>
        <v>66438</v>
      </c>
      <c r="I10" s="49"/>
      <c r="J10" s="54">
        <v>-216</v>
      </c>
      <c r="K10" s="54"/>
    </row>
    <row r="11" spans="1:13" ht="10.5" customHeight="1"/>
    <row r="12" spans="1:13" ht="19.5" customHeight="1">
      <c r="A12" s="50" t="s">
        <v>50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9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5304</v>
      </c>
      <c r="E13" s="61">
        <v>11262</v>
      </c>
      <c r="F13" s="62"/>
      <c r="G13" s="63" t="s">
        <v>12</v>
      </c>
      <c r="H13" s="64"/>
      <c r="I13" s="61">
        <v>665</v>
      </c>
      <c r="J13" s="62"/>
      <c r="K13" s="9">
        <v>1352</v>
      </c>
    </row>
    <row r="14" spans="1:13" ht="20.25" customHeight="1">
      <c r="A14" s="60" t="s">
        <v>13</v>
      </c>
      <c r="B14" s="60"/>
      <c r="C14" s="60"/>
      <c r="D14" s="10">
        <v>4602</v>
      </c>
      <c r="E14" s="65">
        <v>10522</v>
      </c>
      <c r="F14" s="66"/>
      <c r="G14" s="63" t="s">
        <v>14</v>
      </c>
      <c r="H14" s="64"/>
      <c r="I14" s="61">
        <v>674</v>
      </c>
      <c r="J14" s="62"/>
      <c r="K14" s="9">
        <v>1422</v>
      </c>
    </row>
    <row r="15" spans="1:13" ht="20.25" customHeight="1">
      <c r="A15" s="67" t="s">
        <v>15</v>
      </c>
      <c r="B15" s="68"/>
      <c r="C15" s="69"/>
      <c r="D15" s="10">
        <v>12562</v>
      </c>
      <c r="E15" s="65">
        <v>25287</v>
      </c>
      <c r="F15" s="66"/>
      <c r="G15" s="63" t="s">
        <v>16</v>
      </c>
      <c r="H15" s="64"/>
      <c r="I15" s="61">
        <v>315</v>
      </c>
      <c r="J15" s="62"/>
      <c r="K15" s="9">
        <v>615</v>
      </c>
      <c r="L15" s="2"/>
    </row>
    <row r="16" spans="1:13" ht="20.25" customHeight="1">
      <c r="A16" s="70" t="s">
        <v>17</v>
      </c>
      <c r="B16" s="71"/>
      <c r="C16" s="72"/>
      <c r="D16" s="10">
        <v>980</v>
      </c>
      <c r="E16" s="65">
        <v>1952</v>
      </c>
      <c r="F16" s="66"/>
      <c r="G16" s="63" t="s">
        <v>18</v>
      </c>
      <c r="H16" s="64"/>
      <c r="I16" s="61">
        <v>2142</v>
      </c>
      <c r="J16" s="62"/>
      <c r="K16" s="9">
        <v>4735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4580</v>
      </c>
      <c r="E17" s="65">
        <v>9030</v>
      </c>
      <c r="F17" s="66"/>
      <c r="G17" s="73" t="s">
        <v>20</v>
      </c>
      <c r="H17" s="74"/>
      <c r="I17" s="61">
        <v>3872</v>
      </c>
      <c r="J17" s="62"/>
      <c r="K17" s="9">
        <v>8606</v>
      </c>
    </row>
    <row r="18" spans="1:13" ht="20.25" customHeight="1">
      <c r="A18" s="70" t="s">
        <v>21</v>
      </c>
      <c r="B18" s="71"/>
      <c r="C18" s="72"/>
      <c r="D18" s="10">
        <v>5799</v>
      </c>
      <c r="E18" s="65">
        <v>12334</v>
      </c>
      <c r="F18" s="66"/>
      <c r="G18" s="73" t="s">
        <v>22</v>
      </c>
      <c r="H18" s="74"/>
      <c r="I18" s="61">
        <v>4842</v>
      </c>
      <c r="J18" s="62"/>
      <c r="K18" s="9">
        <v>10741</v>
      </c>
    </row>
    <row r="19" spans="1:13" ht="20.25" customHeight="1">
      <c r="A19" s="70" t="s">
        <v>23</v>
      </c>
      <c r="B19" s="71"/>
      <c r="C19" s="72"/>
      <c r="D19" s="10">
        <v>5971</v>
      </c>
      <c r="E19" s="65">
        <v>13025</v>
      </c>
      <c r="F19" s="66"/>
      <c r="G19" s="78" t="s">
        <v>25</v>
      </c>
      <c r="H19" s="79"/>
      <c r="I19" s="61">
        <v>6040</v>
      </c>
      <c r="J19" s="62"/>
      <c r="K19" s="9">
        <v>12927</v>
      </c>
    </row>
    <row r="20" spans="1:13" ht="20.25" customHeight="1">
      <c r="A20" s="75" t="s">
        <v>24</v>
      </c>
      <c r="B20" s="76"/>
      <c r="C20" s="77"/>
      <c r="D20" s="10">
        <v>154</v>
      </c>
      <c r="E20" s="65">
        <v>214</v>
      </c>
      <c r="F20" s="66"/>
      <c r="G20" s="78" t="s">
        <v>27</v>
      </c>
      <c r="H20" s="79"/>
      <c r="I20" s="61">
        <v>1479</v>
      </c>
      <c r="J20" s="62"/>
      <c r="K20" s="9">
        <v>2795</v>
      </c>
    </row>
    <row r="21" spans="1:13" ht="20.25" customHeight="1">
      <c r="A21" s="75" t="s">
        <v>26</v>
      </c>
      <c r="B21" s="76"/>
      <c r="C21" s="77"/>
      <c r="D21" s="10">
        <v>427</v>
      </c>
      <c r="E21" s="65">
        <v>839</v>
      </c>
      <c r="F21" s="66"/>
      <c r="G21" s="81" t="s">
        <v>58</v>
      </c>
      <c r="H21" s="81"/>
      <c r="I21" s="61">
        <v>652</v>
      </c>
      <c r="J21" s="62"/>
      <c r="K21" s="9">
        <v>1117</v>
      </c>
    </row>
    <row r="22" spans="1:13" ht="20.25" customHeight="1">
      <c r="A22" s="63" t="s">
        <v>28</v>
      </c>
      <c r="B22" s="80"/>
      <c r="C22" s="64"/>
      <c r="D22" s="10">
        <v>992</v>
      </c>
      <c r="E22" s="65">
        <v>2131</v>
      </c>
      <c r="F22" s="66"/>
      <c r="G22" s="82" t="s">
        <v>30</v>
      </c>
      <c r="H22" s="82"/>
      <c r="I22" s="61">
        <v>1932</v>
      </c>
      <c r="J22" s="62"/>
      <c r="K22" s="9">
        <v>4135</v>
      </c>
    </row>
    <row r="23" spans="1:13" ht="20.25" customHeight="1">
      <c r="A23" s="75" t="s">
        <v>29</v>
      </c>
      <c r="B23" s="76"/>
      <c r="C23" s="77"/>
      <c r="D23" s="10">
        <v>1116</v>
      </c>
      <c r="E23" s="65">
        <v>2503</v>
      </c>
      <c r="F23" s="66"/>
      <c r="G23" s="82" t="s">
        <v>57</v>
      </c>
      <c r="H23" s="82"/>
      <c r="I23" s="61">
        <v>526</v>
      </c>
      <c r="J23" s="62"/>
      <c r="K23" s="11">
        <v>913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54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34</v>
      </c>
    </row>
    <row r="29" spans="1:13" ht="18.75" customHeight="1">
      <c r="A29" s="65">
        <v>45744</v>
      </c>
      <c r="B29" s="66"/>
      <c r="C29" s="89">
        <f>ROUND(A29/C9,4)</f>
        <v>0.33040000000000003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2955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42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29:J29"/>
    <mergeCell ref="A32:B33"/>
    <mergeCell ref="C32:H32"/>
    <mergeCell ref="I32:J33"/>
    <mergeCell ref="C33:D33"/>
    <mergeCell ref="E33:F33"/>
    <mergeCell ref="G33:H33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A26:B28"/>
    <mergeCell ref="C26:J26"/>
    <mergeCell ref="A21:C21"/>
    <mergeCell ref="E21:F21"/>
    <mergeCell ref="G21:H21"/>
    <mergeCell ref="I21:J21"/>
    <mergeCell ref="A20:C20"/>
    <mergeCell ref="E20:F20"/>
    <mergeCell ref="G20:H20"/>
    <mergeCell ref="I20:J20"/>
    <mergeCell ref="A23:C23"/>
    <mergeCell ref="E23:F23"/>
    <mergeCell ref="G23:H23"/>
    <mergeCell ref="I23:J23"/>
    <mergeCell ref="A22:C22"/>
    <mergeCell ref="E22:F22"/>
    <mergeCell ref="G22:H22"/>
    <mergeCell ref="I22:J22"/>
    <mergeCell ref="A17:C17"/>
    <mergeCell ref="E17:F17"/>
    <mergeCell ref="G17:H17"/>
    <mergeCell ref="I17:J17"/>
    <mergeCell ref="A16:C16"/>
    <mergeCell ref="E16:F16"/>
    <mergeCell ref="G16:H16"/>
    <mergeCell ref="I16:J16"/>
    <mergeCell ref="A19:C19"/>
    <mergeCell ref="E19:F19"/>
    <mergeCell ref="G19:H19"/>
    <mergeCell ref="I19:J19"/>
    <mergeCell ref="A18:C18"/>
    <mergeCell ref="E18:F18"/>
    <mergeCell ref="G18:H18"/>
    <mergeCell ref="I18:J18"/>
    <mergeCell ref="A13:C13"/>
    <mergeCell ref="E13:F13"/>
    <mergeCell ref="G13:H13"/>
    <mergeCell ref="I13:J13"/>
    <mergeCell ref="A12:C12"/>
    <mergeCell ref="E12:F12"/>
    <mergeCell ref="G12:H12"/>
    <mergeCell ref="I12:J12"/>
    <mergeCell ref="A15:C15"/>
    <mergeCell ref="E15:F15"/>
    <mergeCell ref="G15:H15"/>
    <mergeCell ref="I15:J15"/>
    <mergeCell ref="A14:C14"/>
    <mergeCell ref="E14:F14"/>
    <mergeCell ref="G14:H14"/>
    <mergeCell ref="I14:J14"/>
    <mergeCell ref="A10:B10"/>
    <mergeCell ref="C10:E10"/>
    <mergeCell ref="F10:G10"/>
    <mergeCell ref="H10:I10"/>
    <mergeCell ref="J10:K10"/>
    <mergeCell ref="F9:G9"/>
    <mergeCell ref="H9:I9"/>
    <mergeCell ref="A7:A9"/>
    <mergeCell ref="C7:E7"/>
    <mergeCell ref="F7:G7"/>
    <mergeCell ref="A1:K1"/>
    <mergeCell ref="A4:K4"/>
    <mergeCell ref="C5:E6"/>
    <mergeCell ref="F5:G6"/>
    <mergeCell ref="H5:I6"/>
    <mergeCell ref="J5:K6"/>
    <mergeCell ref="H7:I7"/>
    <mergeCell ref="C9:E9"/>
    <mergeCell ref="J7:K7"/>
    <mergeCell ref="C8:E8"/>
    <mergeCell ref="F8:G8"/>
    <mergeCell ref="H8:I8"/>
    <mergeCell ref="J8:K8"/>
    <mergeCell ref="J9:K9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87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86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66437</v>
      </c>
      <c r="D7" s="44"/>
      <c r="E7" s="45"/>
      <c r="F7" s="46">
        <v>549</v>
      </c>
      <c r="G7" s="47"/>
      <c r="H7" s="48">
        <f>C7+F7</f>
        <v>66986</v>
      </c>
      <c r="I7" s="49"/>
      <c r="J7" s="42">
        <v>-768</v>
      </c>
      <c r="K7" s="42"/>
    </row>
    <row r="8" spans="1:13" ht="19.5" customHeight="1">
      <c r="A8" s="56"/>
      <c r="B8" s="8" t="s">
        <v>4</v>
      </c>
      <c r="C8" s="43">
        <v>73476</v>
      </c>
      <c r="D8" s="44"/>
      <c r="E8" s="45"/>
      <c r="F8" s="46">
        <v>973</v>
      </c>
      <c r="G8" s="47"/>
      <c r="H8" s="48">
        <f>C8+F8</f>
        <v>74449</v>
      </c>
      <c r="I8" s="49"/>
      <c r="J8" s="42">
        <v>-872</v>
      </c>
      <c r="K8" s="42"/>
    </row>
    <row r="9" spans="1:13" ht="19.5" customHeight="1">
      <c r="A9" s="57"/>
      <c r="B9" s="8" t="s">
        <v>5</v>
      </c>
      <c r="C9" s="43">
        <v>139913</v>
      </c>
      <c r="D9" s="44"/>
      <c r="E9" s="45"/>
      <c r="F9" s="46">
        <v>1522</v>
      </c>
      <c r="G9" s="47"/>
      <c r="H9" s="48">
        <f>C9+F9</f>
        <v>141435</v>
      </c>
      <c r="I9" s="49"/>
      <c r="J9" s="42">
        <f>SUM(J7:K8)</f>
        <v>-1640</v>
      </c>
      <c r="K9" s="42"/>
    </row>
    <row r="10" spans="1:13" ht="19.5" customHeight="1">
      <c r="A10" s="50" t="s">
        <v>6</v>
      </c>
      <c r="B10" s="51"/>
      <c r="C10" s="43">
        <v>65790</v>
      </c>
      <c r="D10" s="44"/>
      <c r="E10" s="45"/>
      <c r="F10" s="52">
        <v>738</v>
      </c>
      <c r="G10" s="53"/>
      <c r="H10" s="48">
        <f>C10+F10</f>
        <v>66528</v>
      </c>
      <c r="I10" s="49"/>
      <c r="J10" s="54">
        <v>-176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5287</v>
      </c>
      <c r="E13" s="61">
        <v>11260</v>
      </c>
      <c r="F13" s="62"/>
      <c r="G13" s="63" t="s">
        <v>12</v>
      </c>
      <c r="H13" s="64"/>
      <c r="I13" s="61">
        <v>673</v>
      </c>
      <c r="J13" s="62"/>
      <c r="K13" s="9">
        <v>1386</v>
      </c>
    </row>
    <row r="14" spans="1:13" ht="20.25" customHeight="1">
      <c r="A14" s="60" t="s">
        <v>13</v>
      </c>
      <c r="B14" s="60"/>
      <c r="C14" s="60"/>
      <c r="D14" s="10">
        <v>4618</v>
      </c>
      <c r="E14" s="65">
        <v>10743</v>
      </c>
      <c r="F14" s="66"/>
      <c r="G14" s="63" t="s">
        <v>14</v>
      </c>
      <c r="H14" s="64"/>
      <c r="I14" s="61">
        <v>684</v>
      </c>
      <c r="J14" s="62"/>
      <c r="K14" s="9">
        <v>1461</v>
      </c>
    </row>
    <row r="15" spans="1:13" ht="20.25" customHeight="1">
      <c r="A15" s="67" t="s">
        <v>15</v>
      </c>
      <c r="B15" s="68"/>
      <c r="C15" s="69"/>
      <c r="D15" s="10">
        <v>12562</v>
      </c>
      <c r="E15" s="65">
        <v>25462</v>
      </c>
      <c r="F15" s="66"/>
      <c r="G15" s="63" t="s">
        <v>16</v>
      </c>
      <c r="H15" s="64"/>
      <c r="I15" s="61">
        <v>318</v>
      </c>
      <c r="J15" s="62"/>
      <c r="K15" s="9">
        <v>625</v>
      </c>
      <c r="L15" s="2"/>
    </row>
    <row r="16" spans="1:13" ht="20.25" customHeight="1">
      <c r="A16" s="70" t="s">
        <v>17</v>
      </c>
      <c r="B16" s="71"/>
      <c r="C16" s="72"/>
      <c r="D16" s="10">
        <v>978</v>
      </c>
      <c r="E16" s="65">
        <v>1961</v>
      </c>
      <c r="F16" s="66"/>
      <c r="G16" s="63" t="s">
        <v>18</v>
      </c>
      <c r="H16" s="64"/>
      <c r="I16" s="61">
        <v>2149</v>
      </c>
      <c r="J16" s="62"/>
      <c r="K16" s="9">
        <v>4778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4600</v>
      </c>
      <c r="E17" s="65">
        <v>9107</v>
      </c>
      <c r="F17" s="66"/>
      <c r="G17" s="73" t="s">
        <v>20</v>
      </c>
      <c r="H17" s="74"/>
      <c r="I17" s="61">
        <v>3836</v>
      </c>
      <c r="J17" s="62"/>
      <c r="K17" s="9">
        <v>8644</v>
      </c>
    </row>
    <row r="18" spans="1:13" ht="20.25" customHeight="1">
      <c r="A18" s="70" t="s">
        <v>21</v>
      </c>
      <c r="B18" s="71"/>
      <c r="C18" s="72"/>
      <c r="D18" s="10">
        <v>5866</v>
      </c>
      <c r="E18" s="65">
        <v>12508</v>
      </c>
      <c r="F18" s="66"/>
      <c r="G18" s="73" t="s">
        <v>22</v>
      </c>
      <c r="H18" s="74"/>
      <c r="I18" s="61">
        <v>4841</v>
      </c>
      <c r="J18" s="62"/>
      <c r="K18" s="9">
        <v>10847</v>
      </c>
    </row>
    <row r="19" spans="1:13" ht="20.25" customHeight="1">
      <c r="A19" s="70" t="s">
        <v>23</v>
      </c>
      <c r="B19" s="71"/>
      <c r="C19" s="72"/>
      <c r="D19" s="10">
        <v>5969</v>
      </c>
      <c r="E19" s="65">
        <v>13139</v>
      </c>
      <c r="F19" s="66"/>
      <c r="G19" s="78" t="s">
        <v>25</v>
      </c>
      <c r="H19" s="79"/>
      <c r="I19" s="61">
        <v>6049</v>
      </c>
      <c r="J19" s="62"/>
      <c r="K19" s="9">
        <v>13059</v>
      </c>
    </row>
    <row r="20" spans="1:13" ht="20.25" customHeight="1">
      <c r="A20" s="75" t="s">
        <v>24</v>
      </c>
      <c r="B20" s="76"/>
      <c r="C20" s="77"/>
      <c r="D20" s="10">
        <v>164</v>
      </c>
      <c r="E20" s="65">
        <v>231</v>
      </c>
      <c r="F20" s="66"/>
      <c r="G20" s="78" t="s">
        <v>27</v>
      </c>
      <c r="H20" s="79"/>
      <c r="I20" s="61">
        <v>1503</v>
      </c>
      <c r="J20" s="62"/>
      <c r="K20" s="9">
        <v>2869</v>
      </c>
    </row>
    <row r="21" spans="1:13" ht="20.25" customHeight="1">
      <c r="A21" s="75" t="s">
        <v>26</v>
      </c>
      <c r="B21" s="76"/>
      <c r="C21" s="77"/>
      <c r="D21" s="10">
        <v>430</v>
      </c>
      <c r="E21" s="65">
        <v>854</v>
      </c>
      <c r="F21" s="66"/>
      <c r="G21" s="81" t="s">
        <v>58</v>
      </c>
      <c r="H21" s="81"/>
      <c r="I21" s="61">
        <v>663</v>
      </c>
      <c r="J21" s="62"/>
      <c r="K21" s="9">
        <v>1161</v>
      </c>
    </row>
    <row r="22" spans="1:13" ht="20.25" customHeight="1">
      <c r="A22" s="63" t="s">
        <v>28</v>
      </c>
      <c r="B22" s="80"/>
      <c r="C22" s="64"/>
      <c r="D22" s="10">
        <v>1006</v>
      </c>
      <c r="E22" s="65">
        <v>2161</v>
      </c>
      <c r="F22" s="66"/>
      <c r="G22" s="82" t="s">
        <v>30</v>
      </c>
      <c r="H22" s="82"/>
      <c r="I22" s="61">
        <v>1960</v>
      </c>
      <c r="J22" s="62"/>
      <c r="K22" s="9">
        <v>4219</v>
      </c>
    </row>
    <row r="23" spans="1:13" ht="20.25" customHeight="1">
      <c r="A23" s="75" t="s">
        <v>29</v>
      </c>
      <c r="B23" s="76"/>
      <c r="C23" s="77"/>
      <c r="D23" s="10">
        <v>1098</v>
      </c>
      <c r="E23" s="65">
        <v>2488</v>
      </c>
      <c r="F23" s="66"/>
      <c r="G23" s="82" t="s">
        <v>57</v>
      </c>
      <c r="H23" s="82"/>
      <c r="I23" s="61">
        <v>536</v>
      </c>
      <c r="J23" s="62"/>
      <c r="K23" s="11">
        <v>950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45179</v>
      </c>
      <c r="B29" s="66"/>
      <c r="C29" s="89">
        <f>ROUND(A29/C9,4)</f>
        <v>0.32290000000000002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3002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873.85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00" t="s">
        <v>83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85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84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66382</v>
      </c>
      <c r="D7" s="44"/>
      <c r="E7" s="45"/>
      <c r="F7" s="46">
        <v>556</v>
      </c>
      <c r="G7" s="47"/>
      <c r="H7" s="48">
        <f>C7+F7</f>
        <v>66938</v>
      </c>
      <c r="I7" s="49"/>
      <c r="J7" s="42">
        <v>-732</v>
      </c>
      <c r="K7" s="42"/>
    </row>
    <row r="8" spans="1:13" ht="19.5" customHeight="1">
      <c r="A8" s="56"/>
      <c r="B8" s="8" t="s">
        <v>4</v>
      </c>
      <c r="C8" s="43">
        <v>73392</v>
      </c>
      <c r="D8" s="44"/>
      <c r="E8" s="45"/>
      <c r="F8" s="46">
        <v>972</v>
      </c>
      <c r="G8" s="47"/>
      <c r="H8" s="48">
        <f>C8+F8</f>
        <v>74364</v>
      </c>
      <c r="I8" s="49"/>
      <c r="J8" s="42">
        <v>-844</v>
      </c>
      <c r="K8" s="42"/>
    </row>
    <row r="9" spans="1:13" ht="19.5" customHeight="1">
      <c r="A9" s="57"/>
      <c r="B9" s="8" t="s">
        <v>5</v>
      </c>
      <c r="C9" s="43">
        <v>139774</v>
      </c>
      <c r="D9" s="44"/>
      <c r="E9" s="45"/>
      <c r="F9" s="46">
        <v>1528</v>
      </c>
      <c r="G9" s="47"/>
      <c r="H9" s="48">
        <f>C9+F9</f>
        <v>141302</v>
      </c>
      <c r="I9" s="49"/>
      <c r="J9" s="42">
        <f>SUM(J7:K8)</f>
        <v>-1576</v>
      </c>
      <c r="K9" s="42"/>
    </row>
    <row r="10" spans="1:13" ht="19.5" customHeight="1">
      <c r="A10" s="50" t="s">
        <v>6</v>
      </c>
      <c r="B10" s="51"/>
      <c r="C10" s="43">
        <v>65752</v>
      </c>
      <c r="D10" s="44"/>
      <c r="E10" s="45"/>
      <c r="F10" s="52">
        <v>743</v>
      </c>
      <c r="G10" s="53"/>
      <c r="H10" s="48">
        <f>C10+F10</f>
        <v>66495</v>
      </c>
      <c r="I10" s="49"/>
      <c r="J10" s="54">
        <v>-157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5294</v>
      </c>
      <c r="E13" s="61">
        <v>11257</v>
      </c>
      <c r="F13" s="62"/>
      <c r="G13" s="63" t="s">
        <v>12</v>
      </c>
      <c r="H13" s="64"/>
      <c r="I13" s="61">
        <v>672</v>
      </c>
      <c r="J13" s="62"/>
      <c r="K13" s="9">
        <v>1385</v>
      </c>
    </row>
    <row r="14" spans="1:13" ht="20.25" customHeight="1">
      <c r="A14" s="60" t="s">
        <v>13</v>
      </c>
      <c r="B14" s="60"/>
      <c r="C14" s="60"/>
      <c r="D14" s="10">
        <v>4619</v>
      </c>
      <c r="E14" s="65">
        <v>10731</v>
      </c>
      <c r="F14" s="66"/>
      <c r="G14" s="63" t="s">
        <v>14</v>
      </c>
      <c r="H14" s="64"/>
      <c r="I14" s="61">
        <v>684</v>
      </c>
      <c r="J14" s="62"/>
      <c r="K14" s="9">
        <v>1456</v>
      </c>
    </row>
    <row r="15" spans="1:13" ht="20.25" customHeight="1">
      <c r="A15" s="67" t="s">
        <v>15</v>
      </c>
      <c r="B15" s="68"/>
      <c r="C15" s="69"/>
      <c r="D15" s="10">
        <v>12557</v>
      </c>
      <c r="E15" s="65">
        <v>25458</v>
      </c>
      <c r="F15" s="66"/>
      <c r="G15" s="63" t="s">
        <v>16</v>
      </c>
      <c r="H15" s="64"/>
      <c r="I15" s="61">
        <v>318</v>
      </c>
      <c r="J15" s="62"/>
      <c r="K15" s="9">
        <v>621</v>
      </c>
      <c r="L15" s="2"/>
    </row>
    <row r="16" spans="1:13" ht="20.25" customHeight="1">
      <c r="A16" s="70" t="s">
        <v>17</v>
      </c>
      <c r="B16" s="71"/>
      <c r="C16" s="72"/>
      <c r="D16" s="10">
        <v>976</v>
      </c>
      <c r="E16" s="65">
        <v>1958</v>
      </c>
      <c r="F16" s="66"/>
      <c r="G16" s="63" t="s">
        <v>18</v>
      </c>
      <c r="H16" s="64"/>
      <c r="I16" s="61">
        <v>2151</v>
      </c>
      <c r="J16" s="62"/>
      <c r="K16" s="9">
        <v>4782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4587</v>
      </c>
      <c r="E17" s="65">
        <v>9088</v>
      </c>
      <c r="F17" s="66"/>
      <c r="G17" s="73" t="s">
        <v>20</v>
      </c>
      <c r="H17" s="74"/>
      <c r="I17" s="61">
        <v>3842</v>
      </c>
      <c r="J17" s="62"/>
      <c r="K17" s="9">
        <v>8641</v>
      </c>
    </row>
    <row r="18" spans="1:13" ht="20.25" customHeight="1">
      <c r="A18" s="70" t="s">
        <v>21</v>
      </c>
      <c r="B18" s="71"/>
      <c r="C18" s="72"/>
      <c r="D18" s="10">
        <v>5859</v>
      </c>
      <c r="E18" s="65">
        <v>12496</v>
      </c>
      <c r="F18" s="66"/>
      <c r="G18" s="73" t="s">
        <v>22</v>
      </c>
      <c r="H18" s="74"/>
      <c r="I18" s="61">
        <v>4842</v>
      </c>
      <c r="J18" s="62"/>
      <c r="K18" s="9">
        <v>10851</v>
      </c>
    </row>
    <row r="19" spans="1:13" ht="20.25" customHeight="1">
      <c r="A19" s="70" t="s">
        <v>23</v>
      </c>
      <c r="B19" s="71"/>
      <c r="C19" s="72"/>
      <c r="D19" s="10">
        <v>5962</v>
      </c>
      <c r="E19" s="65">
        <v>13112</v>
      </c>
      <c r="F19" s="66"/>
      <c r="G19" s="78" t="s">
        <v>25</v>
      </c>
      <c r="H19" s="79"/>
      <c r="I19" s="61">
        <v>6047</v>
      </c>
      <c r="J19" s="62"/>
      <c r="K19" s="9">
        <v>13040</v>
      </c>
    </row>
    <row r="20" spans="1:13" ht="20.25" customHeight="1">
      <c r="A20" s="75" t="s">
        <v>24</v>
      </c>
      <c r="B20" s="76"/>
      <c r="C20" s="77"/>
      <c r="D20" s="10">
        <v>164</v>
      </c>
      <c r="E20" s="65">
        <v>231</v>
      </c>
      <c r="F20" s="66"/>
      <c r="G20" s="78" t="s">
        <v>27</v>
      </c>
      <c r="H20" s="79"/>
      <c r="I20" s="61">
        <v>1499</v>
      </c>
      <c r="J20" s="62"/>
      <c r="K20" s="9">
        <v>2862</v>
      </c>
    </row>
    <row r="21" spans="1:13" ht="20.25" customHeight="1">
      <c r="A21" s="75" t="s">
        <v>26</v>
      </c>
      <c r="B21" s="76"/>
      <c r="C21" s="77"/>
      <c r="D21" s="10">
        <v>430</v>
      </c>
      <c r="E21" s="65">
        <v>854</v>
      </c>
      <c r="F21" s="66"/>
      <c r="G21" s="81" t="s">
        <v>58</v>
      </c>
      <c r="H21" s="81"/>
      <c r="I21" s="61">
        <v>664</v>
      </c>
      <c r="J21" s="62"/>
      <c r="K21" s="9">
        <v>1161</v>
      </c>
    </row>
    <row r="22" spans="1:13" ht="20.25" customHeight="1">
      <c r="A22" s="63" t="s">
        <v>28</v>
      </c>
      <c r="B22" s="80"/>
      <c r="C22" s="64"/>
      <c r="D22" s="10">
        <v>998</v>
      </c>
      <c r="E22" s="65">
        <v>2151</v>
      </c>
      <c r="F22" s="66"/>
      <c r="G22" s="82" t="s">
        <v>30</v>
      </c>
      <c r="H22" s="82"/>
      <c r="I22" s="61">
        <v>1953</v>
      </c>
      <c r="J22" s="62"/>
      <c r="K22" s="9">
        <v>4206</v>
      </c>
    </row>
    <row r="23" spans="1:13" ht="20.25" customHeight="1">
      <c r="A23" s="75" t="s">
        <v>29</v>
      </c>
      <c r="B23" s="76"/>
      <c r="C23" s="77"/>
      <c r="D23" s="10">
        <v>1100</v>
      </c>
      <c r="E23" s="65">
        <v>2488</v>
      </c>
      <c r="F23" s="66"/>
      <c r="G23" s="82" t="s">
        <v>57</v>
      </c>
      <c r="H23" s="82"/>
      <c r="I23" s="61">
        <v>534</v>
      </c>
      <c r="J23" s="62"/>
      <c r="K23" s="11">
        <v>945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45310</v>
      </c>
      <c r="B29" s="66"/>
      <c r="C29" s="89">
        <f>ROUND(A29/C9,4)</f>
        <v>0.32419999999999999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3013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873.85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00" t="s">
        <v>83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K26:K27"/>
    <mergeCell ref="C27:D28"/>
    <mergeCell ref="E27:J27"/>
    <mergeCell ref="E28:F28"/>
    <mergeCell ref="G28:H28"/>
    <mergeCell ref="I28:J28"/>
    <mergeCell ref="A32:B33"/>
    <mergeCell ref="C32:H32"/>
    <mergeCell ref="A26:B28"/>
    <mergeCell ref="C26:J26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82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81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65979</v>
      </c>
      <c r="D7" s="44"/>
      <c r="E7" s="45"/>
      <c r="F7" s="46">
        <v>556</v>
      </c>
      <c r="G7" s="47"/>
      <c r="H7" s="48">
        <f>C7+F7</f>
        <v>66535</v>
      </c>
      <c r="I7" s="49"/>
      <c r="J7" s="105">
        <v>-679</v>
      </c>
      <c r="K7" s="105"/>
    </row>
    <row r="8" spans="1:13" ht="19.5" customHeight="1">
      <c r="A8" s="56"/>
      <c r="B8" s="8" t="s">
        <v>4</v>
      </c>
      <c r="C8" s="43">
        <v>73093</v>
      </c>
      <c r="D8" s="44"/>
      <c r="E8" s="45"/>
      <c r="F8" s="46">
        <v>981</v>
      </c>
      <c r="G8" s="47"/>
      <c r="H8" s="48">
        <f>C8+F8</f>
        <v>74074</v>
      </c>
      <c r="I8" s="49"/>
      <c r="J8" s="105">
        <v>-775</v>
      </c>
      <c r="K8" s="105"/>
    </row>
    <row r="9" spans="1:13" ht="19.5" customHeight="1">
      <c r="A9" s="57"/>
      <c r="B9" s="8" t="s">
        <v>5</v>
      </c>
      <c r="C9" s="43">
        <v>139072</v>
      </c>
      <c r="D9" s="44"/>
      <c r="E9" s="45"/>
      <c r="F9" s="46">
        <v>1537</v>
      </c>
      <c r="G9" s="47"/>
      <c r="H9" s="48">
        <f>C9+F9</f>
        <v>140609</v>
      </c>
      <c r="I9" s="49"/>
      <c r="J9" s="105">
        <f>SUM(J7:K8)</f>
        <v>-1454</v>
      </c>
      <c r="K9" s="105"/>
    </row>
    <row r="10" spans="1:13" ht="19.5" customHeight="1">
      <c r="A10" s="50" t="s">
        <v>6</v>
      </c>
      <c r="B10" s="51"/>
      <c r="C10" s="43">
        <v>65626</v>
      </c>
      <c r="D10" s="44"/>
      <c r="E10" s="45"/>
      <c r="F10" s="52">
        <v>754</v>
      </c>
      <c r="G10" s="53"/>
      <c r="H10" s="48">
        <f>C10+F10</f>
        <v>66380</v>
      </c>
      <c r="I10" s="49"/>
      <c r="J10" s="105">
        <v>-168</v>
      </c>
      <c r="K10" s="105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5279</v>
      </c>
      <c r="E13" s="61">
        <v>11216</v>
      </c>
      <c r="F13" s="62"/>
      <c r="G13" s="63" t="s">
        <v>12</v>
      </c>
      <c r="H13" s="64"/>
      <c r="I13" s="61">
        <v>670</v>
      </c>
      <c r="J13" s="62"/>
      <c r="K13" s="9">
        <v>1371</v>
      </c>
    </row>
    <row r="14" spans="1:13" ht="20.25" customHeight="1">
      <c r="A14" s="60" t="s">
        <v>13</v>
      </c>
      <c r="B14" s="60"/>
      <c r="C14" s="60"/>
      <c r="D14" s="10">
        <v>4605</v>
      </c>
      <c r="E14" s="65">
        <v>10634</v>
      </c>
      <c r="F14" s="66"/>
      <c r="G14" s="63" t="s">
        <v>14</v>
      </c>
      <c r="H14" s="64"/>
      <c r="I14" s="61">
        <v>684</v>
      </c>
      <c r="J14" s="62"/>
      <c r="K14" s="9">
        <v>1446</v>
      </c>
    </row>
    <row r="15" spans="1:13" ht="20.25" customHeight="1">
      <c r="A15" s="67" t="s">
        <v>15</v>
      </c>
      <c r="B15" s="68"/>
      <c r="C15" s="69"/>
      <c r="D15" s="10">
        <v>12543</v>
      </c>
      <c r="E15" s="65">
        <v>25325</v>
      </c>
      <c r="F15" s="66"/>
      <c r="G15" s="63" t="s">
        <v>16</v>
      </c>
      <c r="H15" s="64"/>
      <c r="I15" s="61">
        <v>316</v>
      </c>
      <c r="J15" s="62"/>
      <c r="K15" s="9">
        <v>616</v>
      </c>
      <c r="L15" s="2"/>
    </row>
    <row r="16" spans="1:13" ht="20.25" customHeight="1">
      <c r="A16" s="70" t="s">
        <v>17</v>
      </c>
      <c r="B16" s="71"/>
      <c r="C16" s="72"/>
      <c r="D16" s="10">
        <v>978</v>
      </c>
      <c r="E16" s="65">
        <v>1950</v>
      </c>
      <c r="F16" s="66"/>
      <c r="G16" s="63" t="s">
        <v>18</v>
      </c>
      <c r="H16" s="64"/>
      <c r="I16" s="61">
        <v>2149</v>
      </c>
      <c r="J16" s="62"/>
      <c r="K16" s="9">
        <v>4767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4579</v>
      </c>
      <c r="E17" s="65">
        <v>9081</v>
      </c>
      <c r="F17" s="66"/>
      <c r="G17" s="73" t="s">
        <v>20</v>
      </c>
      <c r="H17" s="74"/>
      <c r="I17" s="61">
        <v>3852</v>
      </c>
      <c r="J17" s="62"/>
      <c r="K17" s="9">
        <v>8619</v>
      </c>
    </row>
    <row r="18" spans="1:13" ht="20.25" customHeight="1">
      <c r="A18" s="70" t="s">
        <v>21</v>
      </c>
      <c r="B18" s="71"/>
      <c r="C18" s="72"/>
      <c r="D18" s="10">
        <v>5809</v>
      </c>
      <c r="E18" s="65">
        <v>12351</v>
      </c>
      <c r="F18" s="66"/>
      <c r="G18" s="73" t="s">
        <v>22</v>
      </c>
      <c r="H18" s="74"/>
      <c r="I18" s="61">
        <v>4843</v>
      </c>
      <c r="J18" s="62"/>
      <c r="K18" s="9">
        <v>10783</v>
      </c>
    </row>
    <row r="19" spans="1:13" ht="20.25" customHeight="1">
      <c r="A19" s="70" t="s">
        <v>23</v>
      </c>
      <c r="B19" s="71"/>
      <c r="C19" s="72"/>
      <c r="D19" s="10">
        <v>5963</v>
      </c>
      <c r="E19" s="65">
        <v>13072</v>
      </c>
      <c r="F19" s="66"/>
      <c r="G19" s="78" t="s">
        <v>25</v>
      </c>
      <c r="H19" s="79"/>
      <c r="I19" s="61">
        <v>6045</v>
      </c>
      <c r="J19" s="62"/>
      <c r="K19" s="9">
        <v>13021</v>
      </c>
    </row>
    <row r="20" spans="1:13" ht="20.25" customHeight="1">
      <c r="A20" s="75" t="s">
        <v>24</v>
      </c>
      <c r="B20" s="76"/>
      <c r="C20" s="77"/>
      <c r="D20" s="10">
        <v>163</v>
      </c>
      <c r="E20" s="65">
        <v>229</v>
      </c>
      <c r="F20" s="66"/>
      <c r="G20" s="78" t="s">
        <v>27</v>
      </c>
      <c r="H20" s="79"/>
      <c r="I20" s="61">
        <v>1496</v>
      </c>
      <c r="J20" s="62"/>
      <c r="K20" s="9">
        <v>2849</v>
      </c>
    </row>
    <row r="21" spans="1:13" ht="20.25" customHeight="1">
      <c r="A21" s="75" t="s">
        <v>26</v>
      </c>
      <c r="B21" s="76"/>
      <c r="C21" s="77"/>
      <c r="D21" s="10">
        <v>431</v>
      </c>
      <c r="E21" s="65">
        <v>852</v>
      </c>
      <c r="F21" s="66"/>
      <c r="G21" s="81" t="s">
        <v>58</v>
      </c>
      <c r="H21" s="81"/>
      <c r="I21" s="61">
        <v>662</v>
      </c>
      <c r="J21" s="62"/>
      <c r="K21" s="9">
        <v>1157</v>
      </c>
    </row>
    <row r="22" spans="1:13" ht="20.25" customHeight="1">
      <c r="A22" s="63" t="s">
        <v>28</v>
      </c>
      <c r="B22" s="80"/>
      <c r="C22" s="64"/>
      <c r="D22" s="10">
        <v>990</v>
      </c>
      <c r="E22" s="65">
        <v>2130</v>
      </c>
      <c r="F22" s="66"/>
      <c r="G22" s="82" t="s">
        <v>30</v>
      </c>
      <c r="H22" s="82"/>
      <c r="I22" s="61">
        <v>1949</v>
      </c>
      <c r="J22" s="62"/>
      <c r="K22" s="9">
        <v>4192</v>
      </c>
    </row>
    <row r="23" spans="1:13" ht="20.25" customHeight="1">
      <c r="A23" s="75" t="s">
        <v>29</v>
      </c>
      <c r="B23" s="76"/>
      <c r="C23" s="77"/>
      <c r="D23" s="10">
        <v>1098</v>
      </c>
      <c r="E23" s="65">
        <v>2485</v>
      </c>
      <c r="F23" s="66"/>
      <c r="G23" s="82" t="s">
        <v>57</v>
      </c>
      <c r="H23" s="82"/>
      <c r="I23" s="61">
        <v>522</v>
      </c>
      <c r="J23" s="62"/>
      <c r="K23" s="11">
        <v>926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45364</v>
      </c>
      <c r="B29" s="66"/>
      <c r="C29" s="89">
        <f>ROUND(A29/C9,4)</f>
        <v>0.32619999999999999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3022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K26:K27"/>
    <mergeCell ref="C27:D28"/>
    <mergeCell ref="E27:J27"/>
    <mergeCell ref="E28:F28"/>
    <mergeCell ref="G28:H28"/>
    <mergeCell ref="I28:J28"/>
    <mergeCell ref="A32:B33"/>
    <mergeCell ref="C32:H32"/>
    <mergeCell ref="A26:B28"/>
    <mergeCell ref="C26:J26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79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66061</v>
      </c>
      <c r="D7" s="44"/>
      <c r="E7" s="45"/>
      <c r="F7" s="46">
        <v>569</v>
      </c>
      <c r="G7" s="47"/>
      <c r="H7" s="48">
        <f>C7+F7</f>
        <v>66630</v>
      </c>
      <c r="I7" s="49"/>
      <c r="J7" s="105">
        <v>-740</v>
      </c>
      <c r="K7" s="105"/>
    </row>
    <row r="8" spans="1:13" ht="19.5" customHeight="1">
      <c r="A8" s="56"/>
      <c r="B8" s="8" t="s">
        <v>4</v>
      </c>
      <c r="C8" s="43">
        <v>73138</v>
      </c>
      <c r="D8" s="44"/>
      <c r="E8" s="45"/>
      <c r="F8" s="46">
        <v>990</v>
      </c>
      <c r="G8" s="47"/>
      <c r="H8" s="48">
        <f>C8+F8</f>
        <v>74128</v>
      </c>
      <c r="I8" s="49"/>
      <c r="J8" s="105">
        <v>-815</v>
      </c>
      <c r="K8" s="105"/>
    </row>
    <row r="9" spans="1:13" ht="19.5" customHeight="1">
      <c r="A9" s="57"/>
      <c r="B9" s="8" t="s">
        <v>5</v>
      </c>
      <c r="C9" s="43">
        <v>139199</v>
      </c>
      <c r="D9" s="44"/>
      <c r="E9" s="45"/>
      <c r="F9" s="46">
        <v>1559</v>
      </c>
      <c r="G9" s="47"/>
      <c r="H9" s="48">
        <f>C9+F9</f>
        <v>140758</v>
      </c>
      <c r="I9" s="49"/>
      <c r="J9" s="105">
        <f>SUM(J7:K8)</f>
        <v>-1555</v>
      </c>
      <c r="K9" s="105"/>
    </row>
    <row r="10" spans="1:13" ht="19.5" customHeight="1">
      <c r="A10" s="50" t="s">
        <v>6</v>
      </c>
      <c r="B10" s="51"/>
      <c r="C10" s="43">
        <v>65794</v>
      </c>
      <c r="D10" s="44"/>
      <c r="E10" s="45"/>
      <c r="F10" s="52">
        <v>777</v>
      </c>
      <c r="G10" s="53"/>
      <c r="H10" s="48">
        <f>C10+F10</f>
        <v>66571</v>
      </c>
      <c r="I10" s="49"/>
      <c r="J10" s="105">
        <v>-226</v>
      </c>
      <c r="K10" s="105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5300</v>
      </c>
      <c r="E13" s="61">
        <v>11258</v>
      </c>
      <c r="F13" s="62"/>
      <c r="G13" s="63" t="s">
        <v>12</v>
      </c>
      <c r="H13" s="64"/>
      <c r="I13" s="61">
        <v>673</v>
      </c>
      <c r="J13" s="62"/>
      <c r="K13" s="9">
        <v>1373</v>
      </c>
    </row>
    <row r="14" spans="1:13" ht="20.25" customHeight="1">
      <c r="A14" s="60" t="s">
        <v>13</v>
      </c>
      <c r="B14" s="60"/>
      <c r="C14" s="60"/>
      <c r="D14" s="10">
        <v>4595</v>
      </c>
      <c r="E14" s="65">
        <v>10586</v>
      </c>
      <c r="F14" s="66"/>
      <c r="G14" s="63" t="s">
        <v>14</v>
      </c>
      <c r="H14" s="64"/>
      <c r="I14" s="61">
        <v>679</v>
      </c>
      <c r="J14" s="62"/>
      <c r="K14" s="9">
        <v>1435</v>
      </c>
    </row>
    <row r="15" spans="1:13" ht="20.25" customHeight="1">
      <c r="A15" s="67" t="s">
        <v>15</v>
      </c>
      <c r="B15" s="68"/>
      <c r="C15" s="69"/>
      <c r="D15" s="10">
        <v>12577</v>
      </c>
      <c r="E15" s="65">
        <v>25381</v>
      </c>
      <c r="F15" s="66"/>
      <c r="G15" s="63" t="s">
        <v>16</v>
      </c>
      <c r="H15" s="64"/>
      <c r="I15" s="61">
        <v>318</v>
      </c>
      <c r="J15" s="62"/>
      <c r="K15" s="9">
        <v>622</v>
      </c>
      <c r="L15" s="2"/>
    </row>
    <row r="16" spans="1:13" ht="20.25" customHeight="1">
      <c r="A16" s="70" t="s">
        <v>17</v>
      </c>
      <c r="B16" s="71"/>
      <c r="C16" s="72"/>
      <c r="D16" s="10">
        <v>987</v>
      </c>
      <c r="E16" s="65">
        <v>1958</v>
      </c>
      <c r="F16" s="66"/>
      <c r="G16" s="63" t="s">
        <v>18</v>
      </c>
      <c r="H16" s="64"/>
      <c r="I16" s="61">
        <v>2145</v>
      </c>
      <c r="J16" s="62"/>
      <c r="K16" s="9">
        <v>4759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4605</v>
      </c>
      <c r="E17" s="65">
        <v>9119</v>
      </c>
      <c r="F17" s="66"/>
      <c r="G17" s="73" t="s">
        <v>20</v>
      </c>
      <c r="H17" s="74"/>
      <c r="I17" s="61">
        <v>3858</v>
      </c>
      <c r="J17" s="62"/>
      <c r="K17" s="9">
        <v>8635</v>
      </c>
    </row>
    <row r="18" spans="1:13" ht="20.25" customHeight="1">
      <c r="A18" s="70" t="s">
        <v>21</v>
      </c>
      <c r="B18" s="71"/>
      <c r="C18" s="72"/>
      <c r="D18" s="10">
        <v>5838</v>
      </c>
      <c r="E18" s="65">
        <v>12383</v>
      </c>
      <c r="F18" s="66"/>
      <c r="G18" s="73" t="s">
        <v>22</v>
      </c>
      <c r="H18" s="74"/>
      <c r="I18" s="61">
        <v>4870</v>
      </c>
      <c r="J18" s="62"/>
      <c r="K18" s="9">
        <v>10808</v>
      </c>
    </row>
    <row r="19" spans="1:13" ht="20.25" customHeight="1">
      <c r="A19" s="70" t="s">
        <v>23</v>
      </c>
      <c r="B19" s="71"/>
      <c r="C19" s="72"/>
      <c r="D19" s="10">
        <v>5972</v>
      </c>
      <c r="E19" s="65">
        <v>13077</v>
      </c>
      <c r="F19" s="66"/>
      <c r="G19" s="78" t="s">
        <v>25</v>
      </c>
      <c r="H19" s="79"/>
      <c r="I19" s="61">
        <v>6049</v>
      </c>
      <c r="J19" s="62"/>
      <c r="K19" s="9">
        <v>12997</v>
      </c>
    </row>
    <row r="20" spans="1:13" ht="20.25" customHeight="1">
      <c r="A20" s="75" t="s">
        <v>24</v>
      </c>
      <c r="B20" s="76"/>
      <c r="C20" s="77"/>
      <c r="D20" s="10">
        <v>162</v>
      </c>
      <c r="E20" s="65">
        <v>228</v>
      </c>
      <c r="F20" s="66"/>
      <c r="G20" s="78" t="s">
        <v>27</v>
      </c>
      <c r="H20" s="79"/>
      <c r="I20" s="61">
        <v>1497</v>
      </c>
      <c r="J20" s="62"/>
      <c r="K20" s="9">
        <v>2848</v>
      </c>
    </row>
    <row r="21" spans="1:13" ht="20.25" customHeight="1">
      <c r="A21" s="75" t="s">
        <v>26</v>
      </c>
      <c r="B21" s="76"/>
      <c r="C21" s="77"/>
      <c r="D21" s="10">
        <v>433</v>
      </c>
      <c r="E21" s="65">
        <v>854</v>
      </c>
      <c r="F21" s="66"/>
      <c r="G21" s="81" t="s">
        <v>58</v>
      </c>
      <c r="H21" s="81"/>
      <c r="I21" s="61">
        <v>657</v>
      </c>
      <c r="J21" s="62"/>
      <c r="K21" s="9">
        <v>1147</v>
      </c>
    </row>
    <row r="22" spans="1:13" ht="20.25" customHeight="1">
      <c r="A22" s="63" t="s">
        <v>28</v>
      </c>
      <c r="B22" s="80"/>
      <c r="C22" s="64"/>
      <c r="D22" s="10">
        <v>1001</v>
      </c>
      <c r="E22" s="65">
        <v>2144</v>
      </c>
      <c r="F22" s="66"/>
      <c r="G22" s="82" t="s">
        <v>30</v>
      </c>
      <c r="H22" s="82"/>
      <c r="I22" s="61">
        <v>1944</v>
      </c>
      <c r="J22" s="62"/>
      <c r="K22" s="9">
        <v>4170</v>
      </c>
    </row>
    <row r="23" spans="1:13" ht="20.25" customHeight="1">
      <c r="A23" s="75" t="s">
        <v>29</v>
      </c>
      <c r="B23" s="76"/>
      <c r="C23" s="77"/>
      <c r="D23" s="10">
        <v>1106</v>
      </c>
      <c r="E23" s="65">
        <v>2489</v>
      </c>
      <c r="F23" s="66"/>
      <c r="G23" s="82" t="s">
        <v>57</v>
      </c>
      <c r="H23" s="82"/>
      <c r="I23" s="61">
        <v>528</v>
      </c>
      <c r="J23" s="62"/>
      <c r="K23" s="11">
        <v>928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45418</v>
      </c>
      <c r="B29" s="66"/>
      <c r="C29" s="89">
        <f>ROUND(A29/C9,4)</f>
        <v>0.32629999999999998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3038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F7:G7"/>
    <mergeCell ref="H7:I7"/>
    <mergeCell ref="A1:K1"/>
    <mergeCell ref="A4:K4"/>
    <mergeCell ref="C5:E6"/>
    <mergeCell ref="F5:G6"/>
    <mergeCell ref="H5:I6"/>
    <mergeCell ref="J5:K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77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66021</v>
      </c>
      <c r="D7" s="44"/>
      <c r="E7" s="45"/>
      <c r="F7" s="46">
        <v>556</v>
      </c>
      <c r="G7" s="47"/>
      <c r="H7" s="48">
        <f>C7+F7</f>
        <v>66577</v>
      </c>
      <c r="I7" s="49"/>
      <c r="J7" s="42">
        <v>-778</v>
      </c>
      <c r="K7" s="42"/>
    </row>
    <row r="8" spans="1:13" ht="19.5" customHeight="1">
      <c r="A8" s="56"/>
      <c r="B8" s="8" t="s">
        <v>4</v>
      </c>
      <c r="C8" s="43">
        <v>73063</v>
      </c>
      <c r="D8" s="44"/>
      <c r="E8" s="45"/>
      <c r="F8" s="46">
        <v>987</v>
      </c>
      <c r="G8" s="47"/>
      <c r="H8" s="48">
        <f>C8+F8</f>
        <v>74050</v>
      </c>
      <c r="I8" s="49"/>
      <c r="J8" s="42">
        <v>-892</v>
      </c>
      <c r="K8" s="42"/>
    </row>
    <row r="9" spans="1:13" ht="19.5" customHeight="1">
      <c r="A9" s="57"/>
      <c r="B9" s="8" t="s">
        <v>5</v>
      </c>
      <c r="C9" s="43">
        <v>139084</v>
      </c>
      <c r="D9" s="44"/>
      <c r="E9" s="45"/>
      <c r="F9" s="46">
        <v>1543</v>
      </c>
      <c r="G9" s="47"/>
      <c r="H9" s="48">
        <f>C9+F9</f>
        <v>140627</v>
      </c>
      <c r="I9" s="49"/>
      <c r="J9" s="42">
        <f>SUM(J7:K8)</f>
        <v>-1670</v>
      </c>
      <c r="K9" s="42"/>
    </row>
    <row r="10" spans="1:13" ht="19.5" customHeight="1">
      <c r="A10" s="50" t="s">
        <v>6</v>
      </c>
      <c r="B10" s="51"/>
      <c r="C10" s="43">
        <v>65790</v>
      </c>
      <c r="D10" s="44"/>
      <c r="E10" s="45"/>
      <c r="F10" s="52">
        <v>768</v>
      </c>
      <c r="G10" s="53"/>
      <c r="H10" s="48">
        <f>C10+F10</f>
        <v>66558</v>
      </c>
      <c r="I10" s="49"/>
      <c r="J10" s="54">
        <v>-262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5296</v>
      </c>
      <c r="E13" s="61">
        <v>11240</v>
      </c>
      <c r="F13" s="62"/>
      <c r="G13" s="63" t="s">
        <v>12</v>
      </c>
      <c r="H13" s="64"/>
      <c r="I13" s="61">
        <v>674</v>
      </c>
      <c r="J13" s="62"/>
      <c r="K13" s="9">
        <v>1372</v>
      </c>
    </row>
    <row r="14" spans="1:13" ht="20.25" customHeight="1">
      <c r="A14" s="60" t="s">
        <v>13</v>
      </c>
      <c r="B14" s="60"/>
      <c r="C14" s="60"/>
      <c r="D14" s="10">
        <v>4591</v>
      </c>
      <c r="E14" s="65">
        <v>10577</v>
      </c>
      <c r="F14" s="66"/>
      <c r="G14" s="63" t="s">
        <v>14</v>
      </c>
      <c r="H14" s="64"/>
      <c r="I14" s="61">
        <v>678</v>
      </c>
      <c r="J14" s="62"/>
      <c r="K14" s="9">
        <v>1437</v>
      </c>
    </row>
    <row r="15" spans="1:13" ht="20.25" customHeight="1">
      <c r="A15" s="67" t="s">
        <v>15</v>
      </c>
      <c r="B15" s="68"/>
      <c r="C15" s="69"/>
      <c r="D15" s="10">
        <v>12573</v>
      </c>
      <c r="E15" s="65">
        <v>25350</v>
      </c>
      <c r="F15" s="66"/>
      <c r="G15" s="63" t="s">
        <v>16</v>
      </c>
      <c r="H15" s="64"/>
      <c r="I15" s="61">
        <v>318</v>
      </c>
      <c r="J15" s="62"/>
      <c r="K15" s="9">
        <v>623</v>
      </c>
      <c r="L15" s="2"/>
    </row>
    <row r="16" spans="1:13" ht="20.25" customHeight="1">
      <c r="A16" s="70" t="s">
        <v>17</v>
      </c>
      <c r="B16" s="71"/>
      <c r="C16" s="72"/>
      <c r="D16" s="10">
        <v>984</v>
      </c>
      <c r="E16" s="65">
        <v>1955</v>
      </c>
      <c r="F16" s="66"/>
      <c r="G16" s="63" t="s">
        <v>18</v>
      </c>
      <c r="H16" s="64"/>
      <c r="I16" s="61">
        <v>2151</v>
      </c>
      <c r="J16" s="62"/>
      <c r="K16" s="9">
        <v>4764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4611</v>
      </c>
      <c r="E17" s="65">
        <v>9112</v>
      </c>
      <c r="F17" s="66"/>
      <c r="G17" s="73" t="s">
        <v>20</v>
      </c>
      <c r="H17" s="74"/>
      <c r="I17" s="61">
        <v>3856</v>
      </c>
      <c r="J17" s="62"/>
      <c r="K17" s="9">
        <v>8622</v>
      </c>
    </row>
    <row r="18" spans="1:13" ht="20.25" customHeight="1">
      <c r="A18" s="70" t="s">
        <v>21</v>
      </c>
      <c r="B18" s="71"/>
      <c r="C18" s="72"/>
      <c r="D18" s="10">
        <v>5840</v>
      </c>
      <c r="E18" s="65">
        <v>12381</v>
      </c>
      <c r="F18" s="66"/>
      <c r="G18" s="73" t="s">
        <v>22</v>
      </c>
      <c r="H18" s="74"/>
      <c r="I18" s="61">
        <v>4874</v>
      </c>
      <c r="J18" s="62"/>
      <c r="K18" s="9">
        <v>10805</v>
      </c>
    </row>
    <row r="19" spans="1:13" ht="20.25" customHeight="1">
      <c r="A19" s="70" t="s">
        <v>23</v>
      </c>
      <c r="B19" s="71"/>
      <c r="C19" s="72"/>
      <c r="D19" s="10">
        <v>5973</v>
      </c>
      <c r="E19" s="65">
        <v>13073</v>
      </c>
      <c r="F19" s="66"/>
      <c r="G19" s="78" t="s">
        <v>25</v>
      </c>
      <c r="H19" s="79"/>
      <c r="I19" s="61">
        <v>6045</v>
      </c>
      <c r="J19" s="62"/>
      <c r="K19" s="9">
        <v>12979</v>
      </c>
    </row>
    <row r="20" spans="1:13" ht="20.25" customHeight="1">
      <c r="A20" s="75" t="s">
        <v>24</v>
      </c>
      <c r="B20" s="76"/>
      <c r="C20" s="77"/>
      <c r="D20" s="10">
        <v>159</v>
      </c>
      <c r="E20" s="65">
        <v>224</v>
      </c>
      <c r="F20" s="66"/>
      <c r="G20" s="78" t="s">
        <v>27</v>
      </c>
      <c r="H20" s="79"/>
      <c r="I20" s="61">
        <v>1495</v>
      </c>
      <c r="J20" s="62"/>
      <c r="K20" s="9">
        <v>2842</v>
      </c>
    </row>
    <row r="21" spans="1:13" ht="20.25" customHeight="1">
      <c r="A21" s="75" t="s">
        <v>26</v>
      </c>
      <c r="B21" s="76"/>
      <c r="C21" s="77"/>
      <c r="D21" s="10">
        <v>432</v>
      </c>
      <c r="E21" s="65">
        <v>853</v>
      </c>
      <c r="F21" s="66"/>
      <c r="G21" s="81" t="s">
        <v>58</v>
      </c>
      <c r="H21" s="81"/>
      <c r="I21" s="61">
        <v>656</v>
      </c>
      <c r="J21" s="62"/>
      <c r="K21" s="9">
        <v>1140</v>
      </c>
    </row>
    <row r="22" spans="1:13" ht="20.25" customHeight="1">
      <c r="A22" s="63" t="s">
        <v>28</v>
      </c>
      <c r="B22" s="80"/>
      <c r="C22" s="64"/>
      <c r="D22" s="10">
        <v>1009</v>
      </c>
      <c r="E22" s="65">
        <v>2154</v>
      </c>
      <c r="F22" s="66"/>
      <c r="G22" s="82" t="s">
        <v>30</v>
      </c>
      <c r="H22" s="82"/>
      <c r="I22" s="61">
        <v>1939</v>
      </c>
      <c r="J22" s="62"/>
      <c r="K22" s="9">
        <v>4164</v>
      </c>
    </row>
    <row r="23" spans="1:13" ht="20.25" customHeight="1">
      <c r="A23" s="75" t="s">
        <v>29</v>
      </c>
      <c r="B23" s="76"/>
      <c r="C23" s="77"/>
      <c r="D23" s="10">
        <v>1109</v>
      </c>
      <c r="E23" s="65">
        <v>2490</v>
      </c>
      <c r="F23" s="66"/>
      <c r="G23" s="82" t="s">
        <v>57</v>
      </c>
      <c r="H23" s="82"/>
      <c r="I23" s="61">
        <v>527</v>
      </c>
      <c r="J23" s="62"/>
      <c r="K23" s="11">
        <v>927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45435</v>
      </c>
      <c r="B29" s="66"/>
      <c r="C29" s="89">
        <f>ROUND(A29/C9,4)</f>
        <v>0.32669999999999999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3012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29:J29"/>
    <mergeCell ref="A32:B33"/>
    <mergeCell ref="C32:H32"/>
    <mergeCell ref="I32:J33"/>
    <mergeCell ref="C33:D33"/>
    <mergeCell ref="E33:F33"/>
    <mergeCell ref="G33:H33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A26:B28"/>
    <mergeCell ref="C26:J26"/>
    <mergeCell ref="A21:C21"/>
    <mergeCell ref="E21:F21"/>
    <mergeCell ref="G21:H21"/>
    <mergeCell ref="I21:J21"/>
    <mergeCell ref="A20:C20"/>
    <mergeCell ref="E20:F20"/>
    <mergeCell ref="G20:H20"/>
    <mergeCell ref="I20:J20"/>
    <mergeCell ref="A23:C23"/>
    <mergeCell ref="E23:F23"/>
    <mergeCell ref="G23:H23"/>
    <mergeCell ref="I23:J23"/>
    <mergeCell ref="A22:C22"/>
    <mergeCell ref="E22:F22"/>
    <mergeCell ref="G22:H22"/>
    <mergeCell ref="I22:J22"/>
    <mergeCell ref="A17:C17"/>
    <mergeCell ref="E17:F17"/>
    <mergeCell ref="G17:H17"/>
    <mergeCell ref="I17:J17"/>
    <mergeCell ref="A16:C16"/>
    <mergeCell ref="E16:F16"/>
    <mergeCell ref="G16:H16"/>
    <mergeCell ref="I16:J16"/>
    <mergeCell ref="A19:C19"/>
    <mergeCell ref="E19:F19"/>
    <mergeCell ref="G19:H19"/>
    <mergeCell ref="I19:J19"/>
    <mergeCell ref="A18:C18"/>
    <mergeCell ref="E18:F18"/>
    <mergeCell ref="G18:H18"/>
    <mergeCell ref="I18:J18"/>
    <mergeCell ref="A13:C13"/>
    <mergeCell ref="E13:F13"/>
    <mergeCell ref="G13:H13"/>
    <mergeCell ref="I13:J13"/>
    <mergeCell ref="A12:C12"/>
    <mergeCell ref="E12:F12"/>
    <mergeCell ref="G12:H12"/>
    <mergeCell ref="I12:J12"/>
    <mergeCell ref="A15:C15"/>
    <mergeCell ref="E15:F15"/>
    <mergeCell ref="G15:H15"/>
    <mergeCell ref="I15:J15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76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75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65962</v>
      </c>
      <c r="D7" s="44"/>
      <c r="E7" s="45"/>
      <c r="F7" s="46">
        <v>559</v>
      </c>
      <c r="G7" s="47"/>
      <c r="H7" s="48">
        <f>C7+F7</f>
        <v>66521</v>
      </c>
      <c r="I7" s="49"/>
      <c r="J7" s="42">
        <v>-785</v>
      </c>
      <c r="K7" s="42"/>
    </row>
    <row r="8" spans="1:13" ht="19.5" customHeight="1">
      <c r="A8" s="56"/>
      <c r="B8" s="8" t="s">
        <v>4</v>
      </c>
      <c r="C8" s="43">
        <v>72983</v>
      </c>
      <c r="D8" s="44"/>
      <c r="E8" s="45"/>
      <c r="F8" s="46">
        <v>975</v>
      </c>
      <c r="G8" s="47"/>
      <c r="H8" s="48">
        <f>C8+F8</f>
        <v>73958</v>
      </c>
      <c r="I8" s="49"/>
      <c r="J8" s="42">
        <v>-899</v>
      </c>
      <c r="K8" s="42"/>
    </row>
    <row r="9" spans="1:13" ht="19.5" customHeight="1">
      <c r="A9" s="57"/>
      <c r="B9" s="8" t="s">
        <v>5</v>
      </c>
      <c r="C9" s="43">
        <v>138945</v>
      </c>
      <c r="D9" s="44"/>
      <c r="E9" s="45"/>
      <c r="F9" s="46">
        <f>SUM(F7:G8)</f>
        <v>1534</v>
      </c>
      <c r="G9" s="47"/>
      <c r="H9" s="48">
        <f>C9+F9</f>
        <v>140479</v>
      </c>
      <c r="I9" s="49"/>
      <c r="J9" s="42">
        <f>SUM(J7:K8)</f>
        <v>-1684</v>
      </c>
      <c r="K9" s="42"/>
    </row>
    <row r="10" spans="1:13" ht="19.5" customHeight="1">
      <c r="A10" s="50" t="s">
        <v>6</v>
      </c>
      <c r="B10" s="51"/>
      <c r="C10" s="43">
        <v>65728</v>
      </c>
      <c r="D10" s="44"/>
      <c r="E10" s="45"/>
      <c r="F10" s="52">
        <v>769</v>
      </c>
      <c r="G10" s="53"/>
      <c r="H10" s="48">
        <f>C10+F10</f>
        <v>66497</v>
      </c>
      <c r="I10" s="49"/>
      <c r="J10" s="54">
        <v>-292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5295</v>
      </c>
      <c r="E13" s="61">
        <v>11230</v>
      </c>
      <c r="F13" s="62"/>
      <c r="G13" s="63" t="s">
        <v>12</v>
      </c>
      <c r="H13" s="64"/>
      <c r="I13" s="61">
        <v>675</v>
      </c>
      <c r="J13" s="62"/>
      <c r="K13" s="9">
        <v>1372</v>
      </c>
    </row>
    <row r="14" spans="1:13" ht="20.25" customHeight="1">
      <c r="A14" s="60" t="s">
        <v>13</v>
      </c>
      <c r="B14" s="60"/>
      <c r="C14" s="60"/>
      <c r="D14" s="10">
        <v>4604</v>
      </c>
      <c r="E14" s="65">
        <v>10581</v>
      </c>
      <c r="F14" s="66"/>
      <c r="G14" s="63" t="s">
        <v>14</v>
      </c>
      <c r="H14" s="64"/>
      <c r="I14" s="61">
        <v>676</v>
      </c>
      <c r="J14" s="62"/>
      <c r="K14" s="9">
        <v>1433</v>
      </c>
    </row>
    <row r="15" spans="1:13" ht="20.25" customHeight="1">
      <c r="A15" s="67" t="s">
        <v>15</v>
      </c>
      <c r="B15" s="68"/>
      <c r="C15" s="69"/>
      <c r="D15" s="10">
        <v>12572</v>
      </c>
      <c r="E15" s="65">
        <v>25341</v>
      </c>
      <c r="F15" s="66"/>
      <c r="G15" s="63" t="s">
        <v>16</v>
      </c>
      <c r="H15" s="64"/>
      <c r="I15" s="61">
        <v>317</v>
      </c>
      <c r="J15" s="62"/>
      <c r="K15" s="9">
        <v>620</v>
      </c>
      <c r="L15" s="2"/>
    </row>
    <row r="16" spans="1:13" ht="20.25" customHeight="1">
      <c r="A16" s="70" t="s">
        <v>17</v>
      </c>
      <c r="B16" s="71"/>
      <c r="C16" s="72"/>
      <c r="D16" s="10">
        <v>981</v>
      </c>
      <c r="E16" s="65">
        <v>1959</v>
      </c>
      <c r="F16" s="66"/>
      <c r="G16" s="63" t="s">
        <v>18</v>
      </c>
      <c r="H16" s="64"/>
      <c r="I16" s="61">
        <v>2148</v>
      </c>
      <c r="J16" s="62"/>
      <c r="K16" s="9">
        <v>4752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4596</v>
      </c>
      <c r="E17" s="65">
        <v>9095</v>
      </c>
      <c r="F17" s="66"/>
      <c r="G17" s="73" t="s">
        <v>20</v>
      </c>
      <c r="H17" s="74"/>
      <c r="I17" s="61">
        <v>3855</v>
      </c>
      <c r="J17" s="62"/>
      <c r="K17" s="9">
        <v>8610</v>
      </c>
    </row>
    <row r="18" spans="1:13" ht="20.25" customHeight="1">
      <c r="A18" s="70" t="s">
        <v>21</v>
      </c>
      <c r="B18" s="71"/>
      <c r="C18" s="72"/>
      <c r="D18" s="10">
        <v>5835</v>
      </c>
      <c r="E18" s="65">
        <v>12377</v>
      </c>
      <c r="F18" s="66"/>
      <c r="G18" s="73" t="s">
        <v>22</v>
      </c>
      <c r="H18" s="74"/>
      <c r="I18" s="61">
        <v>4862</v>
      </c>
      <c r="J18" s="62"/>
      <c r="K18" s="9">
        <v>10784</v>
      </c>
    </row>
    <row r="19" spans="1:13" ht="20.25" customHeight="1">
      <c r="A19" s="70" t="s">
        <v>23</v>
      </c>
      <c r="B19" s="71"/>
      <c r="C19" s="72"/>
      <c r="D19" s="10">
        <v>5960</v>
      </c>
      <c r="E19" s="65">
        <v>13057</v>
      </c>
      <c r="F19" s="66"/>
      <c r="G19" s="78" t="s">
        <v>25</v>
      </c>
      <c r="H19" s="79"/>
      <c r="I19" s="61">
        <v>6034</v>
      </c>
      <c r="J19" s="62"/>
      <c r="K19" s="9">
        <v>12958</v>
      </c>
    </row>
    <row r="20" spans="1:13" ht="20.25" customHeight="1">
      <c r="A20" s="75" t="s">
        <v>24</v>
      </c>
      <c r="B20" s="76"/>
      <c r="C20" s="77"/>
      <c r="D20" s="10">
        <v>157</v>
      </c>
      <c r="E20" s="65">
        <v>222</v>
      </c>
      <c r="F20" s="66"/>
      <c r="G20" s="78" t="s">
        <v>27</v>
      </c>
      <c r="H20" s="79"/>
      <c r="I20" s="61">
        <v>1498</v>
      </c>
      <c r="J20" s="62"/>
      <c r="K20" s="9">
        <v>2846</v>
      </c>
    </row>
    <row r="21" spans="1:13" ht="20.25" customHeight="1">
      <c r="A21" s="75" t="s">
        <v>26</v>
      </c>
      <c r="B21" s="76"/>
      <c r="C21" s="77"/>
      <c r="D21" s="10">
        <v>431</v>
      </c>
      <c r="E21" s="65">
        <v>850</v>
      </c>
      <c r="F21" s="66"/>
      <c r="G21" s="81" t="s">
        <v>58</v>
      </c>
      <c r="H21" s="81"/>
      <c r="I21" s="61">
        <v>655</v>
      </c>
      <c r="J21" s="62"/>
      <c r="K21" s="9">
        <v>1136</v>
      </c>
    </row>
    <row r="22" spans="1:13" ht="20.25" customHeight="1">
      <c r="A22" s="63" t="s">
        <v>28</v>
      </c>
      <c r="B22" s="80"/>
      <c r="C22" s="64"/>
      <c r="D22" s="10">
        <v>1004</v>
      </c>
      <c r="E22" s="65">
        <v>2148</v>
      </c>
      <c r="F22" s="66"/>
      <c r="G22" s="82" t="s">
        <v>30</v>
      </c>
      <c r="H22" s="82"/>
      <c r="I22" s="61">
        <v>1937</v>
      </c>
      <c r="J22" s="62"/>
      <c r="K22" s="9">
        <v>4159</v>
      </c>
    </row>
    <row r="23" spans="1:13" ht="20.25" customHeight="1">
      <c r="A23" s="75" t="s">
        <v>29</v>
      </c>
      <c r="B23" s="76"/>
      <c r="C23" s="77"/>
      <c r="D23" s="10">
        <v>1112</v>
      </c>
      <c r="E23" s="65">
        <v>2490</v>
      </c>
      <c r="F23" s="66"/>
      <c r="G23" s="82" t="s">
        <v>57</v>
      </c>
      <c r="H23" s="82"/>
      <c r="I23" s="61">
        <v>524</v>
      </c>
      <c r="J23" s="62"/>
      <c r="K23" s="11">
        <v>925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45440</v>
      </c>
      <c r="B29" s="66"/>
      <c r="C29" s="89">
        <f>ROUND(A29/C9,4)</f>
        <v>0.32700000000000001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3014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42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K26:K27"/>
    <mergeCell ref="C27:D28"/>
    <mergeCell ref="E27:J27"/>
    <mergeCell ref="E28:F28"/>
    <mergeCell ref="G28:H28"/>
    <mergeCell ref="I28:J28"/>
    <mergeCell ref="A32:B33"/>
    <mergeCell ref="C32:H32"/>
    <mergeCell ref="A26:B28"/>
    <mergeCell ref="C26:J26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C5:E6"/>
    <mergeCell ref="F5:G6"/>
    <mergeCell ref="H5:I6"/>
    <mergeCell ref="J5:K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74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73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65881</v>
      </c>
      <c r="D7" s="44"/>
      <c r="E7" s="45"/>
      <c r="F7" s="46">
        <v>572</v>
      </c>
      <c r="G7" s="47"/>
      <c r="H7" s="48">
        <f>C7+F7</f>
        <v>66453</v>
      </c>
      <c r="I7" s="49"/>
      <c r="J7" s="42">
        <v>-766</v>
      </c>
      <c r="K7" s="42"/>
    </row>
    <row r="8" spans="1:13" ht="19.5" customHeight="1">
      <c r="A8" s="56"/>
      <c r="B8" s="8" t="s">
        <v>4</v>
      </c>
      <c r="C8" s="43">
        <v>72891</v>
      </c>
      <c r="D8" s="44"/>
      <c r="E8" s="45"/>
      <c r="F8" s="46">
        <v>979</v>
      </c>
      <c r="G8" s="47"/>
      <c r="H8" s="48">
        <f>C8+F8</f>
        <v>73870</v>
      </c>
      <c r="I8" s="49"/>
      <c r="J8" s="42">
        <v>-932</v>
      </c>
      <c r="K8" s="42"/>
    </row>
    <row r="9" spans="1:13" ht="19.5" customHeight="1">
      <c r="A9" s="57"/>
      <c r="B9" s="8" t="s">
        <v>5</v>
      </c>
      <c r="C9" s="43">
        <v>138772</v>
      </c>
      <c r="D9" s="44"/>
      <c r="E9" s="45"/>
      <c r="F9" s="46">
        <v>1551</v>
      </c>
      <c r="G9" s="47"/>
      <c r="H9" s="48">
        <f>C9+F9</f>
        <v>140323</v>
      </c>
      <c r="I9" s="49"/>
      <c r="J9" s="42">
        <f>SUM(J7:K8)</f>
        <v>-1698</v>
      </c>
      <c r="K9" s="42"/>
    </row>
    <row r="10" spans="1:13" ht="19.5" customHeight="1">
      <c r="A10" s="50" t="s">
        <v>6</v>
      </c>
      <c r="B10" s="51"/>
      <c r="C10" s="43">
        <v>65669</v>
      </c>
      <c r="D10" s="44"/>
      <c r="E10" s="45"/>
      <c r="F10" s="52">
        <v>784</v>
      </c>
      <c r="G10" s="53"/>
      <c r="H10" s="48">
        <f>C10+F10</f>
        <v>66453</v>
      </c>
      <c r="I10" s="49"/>
      <c r="J10" s="54">
        <v>-287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5287</v>
      </c>
      <c r="E13" s="61">
        <v>11233</v>
      </c>
      <c r="F13" s="62"/>
      <c r="G13" s="63" t="s">
        <v>12</v>
      </c>
      <c r="H13" s="64"/>
      <c r="I13" s="61">
        <v>674</v>
      </c>
      <c r="J13" s="62"/>
      <c r="K13" s="9">
        <v>1366</v>
      </c>
    </row>
    <row r="14" spans="1:13" ht="20.25" customHeight="1">
      <c r="A14" s="60" t="s">
        <v>13</v>
      </c>
      <c r="B14" s="60"/>
      <c r="C14" s="60"/>
      <c r="D14" s="10">
        <v>4605</v>
      </c>
      <c r="E14" s="65">
        <v>10552</v>
      </c>
      <c r="F14" s="66"/>
      <c r="G14" s="63" t="s">
        <v>14</v>
      </c>
      <c r="H14" s="64"/>
      <c r="I14" s="61">
        <v>675</v>
      </c>
      <c r="J14" s="62"/>
      <c r="K14" s="9">
        <v>1431</v>
      </c>
    </row>
    <row r="15" spans="1:13" ht="20.25" customHeight="1">
      <c r="A15" s="67" t="s">
        <v>15</v>
      </c>
      <c r="B15" s="68"/>
      <c r="C15" s="69"/>
      <c r="D15" s="10">
        <v>12561</v>
      </c>
      <c r="E15" s="65">
        <v>25296</v>
      </c>
      <c r="F15" s="66"/>
      <c r="G15" s="63" t="s">
        <v>16</v>
      </c>
      <c r="H15" s="64"/>
      <c r="I15" s="61">
        <v>316</v>
      </c>
      <c r="J15" s="62"/>
      <c r="K15" s="9">
        <v>619</v>
      </c>
      <c r="L15" s="2"/>
    </row>
    <row r="16" spans="1:13" ht="20.25" customHeight="1">
      <c r="A16" s="70" t="s">
        <v>17</v>
      </c>
      <c r="B16" s="71"/>
      <c r="C16" s="72"/>
      <c r="D16" s="10">
        <v>979</v>
      </c>
      <c r="E16" s="65">
        <v>1951</v>
      </c>
      <c r="F16" s="66"/>
      <c r="G16" s="63" t="s">
        <v>18</v>
      </c>
      <c r="H16" s="64"/>
      <c r="I16" s="61">
        <v>2146</v>
      </c>
      <c r="J16" s="62"/>
      <c r="K16" s="9">
        <v>4753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4589</v>
      </c>
      <c r="E17" s="65">
        <v>9083</v>
      </c>
      <c r="F17" s="66"/>
      <c r="G17" s="73" t="s">
        <v>20</v>
      </c>
      <c r="H17" s="74"/>
      <c r="I17" s="61">
        <v>3848</v>
      </c>
      <c r="J17" s="62"/>
      <c r="K17" s="9">
        <v>8602</v>
      </c>
    </row>
    <row r="18" spans="1:13" ht="20.25" customHeight="1">
      <c r="A18" s="70" t="s">
        <v>21</v>
      </c>
      <c r="B18" s="71"/>
      <c r="C18" s="72"/>
      <c r="D18" s="10">
        <v>5820</v>
      </c>
      <c r="E18" s="65">
        <v>12354</v>
      </c>
      <c r="F18" s="66"/>
      <c r="G18" s="73" t="s">
        <v>22</v>
      </c>
      <c r="H18" s="74"/>
      <c r="I18" s="61">
        <v>4865</v>
      </c>
      <c r="J18" s="62"/>
      <c r="K18" s="9">
        <v>10775</v>
      </c>
    </row>
    <row r="19" spans="1:13" ht="20.25" customHeight="1">
      <c r="A19" s="70" t="s">
        <v>23</v>
      </c>
      <c r="B19" s="71"/>
      <c r="C19" s="72"/>
      <c r="D19" s="10">
        <v>5962</v>
      </c>
      <c r="E19" s="65">
        <v>13048</v>
      </c>
      <c r="F19" s="66"/>
      <c r="G19" s="78" t="s">
        <v>25</v>
      </c>
      <c r="H19" s="79"/>
      <c r="I19" s="61">
        <v>6033</v>
      </c>
      <c r="J19" s="62"/>
      <c r="K19" s="9">
        <v>12951</v>
      </c>
    </row>
    <row r="20" spans="1:13" ht="20.25" customHeight="1">
      <c r="A20" s="75" t="s">
        <v>24</v>
      </c>
      <c r="B20" s="76"/>
      <c r="C20" s="77"/>
      <c r="D20" s="10">
        <v>155</v>
      </c>
      <c r="E20" s="65">
        <v>219</v>
      </c>
      <c r="F20" s="66"/>
      <c r="G20" s="78" t="s">
        <v>27</v>
      </c>
      <c r="H20" s="79"/>
      <c r="I20" s="61">
        <v>1494</v>
      </c>
      <c r="J20" s="62"/>
      <c r="K20" s="9">
        <v>2834</v>
      </c>
    </row>
    <row r="21" spans="1:13" ht="20.25" customHeight="1">
      <c r="A21" s="75" t="s">
        <v>26</v>
      </c>
      <c r="B21" s="76"/>
      <c r="C21" s="77"/>
      <c r="D21" s="10">
        <v>430</v>
      </c>
      <c r="E21" s="65">
        <v>848</v>
      </c>
      <c r="F21" s="66"/>
      <c r="G21" s="81" t="s">
        <v>58</v>
      </c>
      <c r="H21" s="81"/>
      <c r="I21" s="61">
        <v>657</v>
      </c>
      <c r="J21" s="62"/>
      <c r="K21" s="9">
        <v>1137</v>
      </c>
    </row>
    <row r="22" spans="1:13" ht="20.25" customHeight="1">
      <c r="A22" s="63" t="s">
        <v>28</v>
      </c>
      <c r="B22" s="80"/>
      <c r="C22" s="64"/>
      <c r="D22" s="10">
        <v>1003</v>
      </c>
      <c r="E22" s="65">
        <v>2147</v>
      </c>
      <c r="F22" s="66"/>
      <c r="G22" s="82" t="s">
        <v>30</v>
      </c>
      <c r="H22" s="82"/>
      <c r="I22" s="61">
        <v>1940</v>
      </c>
      <c r="J22" s="62"/>
      <c r="K22" s="9">
        <v>4164</v>
      </c>
    </row>
    <row r="23" spans="1:13" ht="20.25" customHeight="1">
      <c r="A23" s="75" t="s">
        <v>29</v>
      </c>
      <c r="B23" s="76"/>
      <c r="C23" s="77"/>
      <c r="D23" s="10">
        <v>1108</v>
      </c>
      <c r="E23" s="65">
        <v>2488</v>
      </c>
      <c r="F23" s="66"/>
      <c r="G23" s="82" t="s">
        <v>57</v>
      </c>
      <c r="H23" s="82"/>
      <c r="I23" s="61">
        <v>522</v>
      </c>
      <c r="J23" s="62"/>
      <c r="K23" s="11">
        <v>921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45506</v>
      </c>
      <c r="B29" s="66"/>
      <c r="C29" s="89">
        <f>ROUND(A29/C9,4)</f>
        <v>0.32790000000000002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2991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1:K1"/>
    <mergeCell ref="A4:K4"/>
    <mergeCell ref="C5:E6"/>
    <mergeCell ref="F5:G6"/>
    <mergeCell ref="H5:I6"/>
    <mergeCell ref="J5:K6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F7:G7"/>
    <mergeCell ref="H7:I7"/>
    <mergeCell ref="A14:C14"/>
    <mergeCell ref="E14:F14"/>
    <mergeCell ref="G14:H14"/>
    <mergeCell ref="I14:J14"/>
    <mergeCell ref="A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26:B28"/>
    <mergeCell ref="C26:J26"/>
    <mergeCell ref="A29:B29"/>
    <mergeCell ref="C29:D29"/>
    <mergeCell ref="E29:F29"/>
    <mergeCell ref="G29:H29"/>
    <mergeCell ref="K26:K27"/>
    <mergeCell ref="C27:D28"/>
    <mergeCell ref="E27:J27"/>
    <mergeCell ref="E28:F28"/>
    <mergeCell ref="G28:H28"/>
    <mergeCell ref="I28:J28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2:B33"/>
    <mergeCell ref="C32:H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3" ht="29.25" customHeight="1">
      <c r="A1" s="25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>
      <c r="A3" s="2"/>
      <c r="B3" s="2"/>
      <c r="C3" s="2"/>
      <c r="D3" s="2"/>
      <c r="E3" s="2"/>
      <c r="F3" s="2"/>
      <c r="G3" s="2"/>
      <c r="H3" s="2"/>
      <c r="K3" s="3" t="s">
        <v>0</v>
      </c>
    </row>
    <row r="4" spans="1:13" ht="16.5" customHeight="1">
      <c r="A4" s="27" t="s">
        <v>71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9.5" customHeight="1">
      <c r="A5" s="4"/>
      <c r="B5" s="5"/>
      <c r="C5" s="36" t="s">
        <v>55</v>
      </c>
      <c r="D5" s="37"/>
      <c r="E5" s="38"/>
      <c r="F5" s="36" t="s">
        <v>56</v>
      </c>
      <c r="G5" s="38"/>
      <c r="H5" s="28" t="s">
        <v>51</v>
      </c>
      <c r="I5" s="29"/>
      <c r="J5" s="32" t="s">
        <v>1</v>
      </c>
      <c r="K5" s="33"/>
    </row>
    <row r="6" spans="1:13" ht="19.5" customHeight="1">
      <c r="A6" s="6"/>
      <c r="B6" s="7"/>
      <c r="C6" s="39"/>
      <c r="D6" s="40"/>
      <c r="E6" s="41"/>
      <c r="F6" s="39"/>
      <c r="G6" s="41"/>
      <c r="H6" s="30"/>
      <c r="I6" s="31"/>
      <c r="J6" s="34"/>
      <c r="K6" s="35"/>
    </row>
    <row r="7" spans="1:13" ht="19.5" customHeight="1">
      <c r="A7" s="55" t="s">
        <v>2</v>
      </c>
      <c r="B7" s="8" t="s">
        <v>3</v>
      </c>
      <c r="C7" s="43">
        <v>65877</v>
      </c>
      <c r="D7" s="44"/>
      <c r="E7" s="45"/>
      <c r="F7" s="46">
        <v>577</v>
      </c>
      <c r="G7" s="47"/>
      <c r="H7" s="48">
        <f>C7+F7</f>
        <v>66454</v>
      </c>
      <c r="I7" s="49"/>
      <c r="J7" s="42">
        <v>-753</v>
      </c>
      <c r="K7" s="42"/>
    </row>
    <row r="8" spans="1:13" ht="19.5" customHeight="1">
      <c r="A8" s="56"/>
      <c r="B8" s="8" t="s">
        <v>4</v>
      </c>
      <c r="C8" s="43">
        <v>72845</v>
      </c>
      <c r="D8" s="44"/>
      <c r="E8" s="45"/>
      <c r="F8" s="46">
        <v>981</v>
      </c>
      <c r="G8" s="47"/>
      <c r="H8" s="48">
        <f>C8+F8</f>
        <v>73826</v>
      </c>
      <c r="I8" s="49"/>
      <c r="J8" s="42">
        <v>-912</v>
      </c>
      <c r="K8" s="42"/>
    </row>
    <row r="9" spans="1:13" ht="19.5" customHeight="1">
      <c r="A9" s="57"/>
      <c r="B9" s="8" t="s">
        <v>5</v>
      </c>
      <c r="C9" s="43">
        <v>138722</v>
      </c>
      <c r="D9" s="44"/>
      <c r="E9" s="45"/>
      <c r="F9" s="46">
        <v>1558</v>
      </c>
      <c r="G9" s="47"/>
      <c r="H9" s="48">
        <f>C9+F9</f>
        <v>140280</v>
      </c>
      <c r="I9" s="49"/>
      <c r="J9" s="42">
        <f>SUM(J7:K8)</f>
        <v>-1665</v>
      </c>
      <c r="K9" s="42"/>
    </row>
    <row r="10" spans="1:13" ht="19.5" customHeight="1">
      <c r="A10" s="50" t="s">
        <v>6</v>
      </c>
      <c r="B10" s="51"/>
      <c r="C10" s="43">
        <v>65671</v>
      </c>
      <c r="D10" s="44"/>
      <c r="E10" s="45"/>
      <c r="F10" s="52">
        <v>784</v>
      </c>
      <c r="G10" s="53"/>
      <c r="H10" s="48">
        <f>C10+F10</f>
        <v>66455</v>
      </c>
      <c r="I10" s="49"/>
      <c r="J10" s="54">
        <v>-273</v>
      </c>
      <c r="K10" s="54"/>
    </row>
    <row r="11" spans="1:13" ht="10.5" customHeight="1"/>
    <row r="12" spans="1:13" ht="19.5" customHeight="1">
      <c r="A12" s="50" t="s">
        <v>66</v>
      </c>
      <c r="B12" s="58"/>
      <c r="C12" s="51"/>
      <c r="D12" s="8" t="s">
        <v>6</v>
      </c>
      <c r="E12" s="50" t="s">
        <v>8</v>
      </c>
      <c r="F12" s="51"/>
      <c r="G12" s="59" t="s">
        <v>7</v>
      </c>
      <c r="H12" s="59"/>
      <c r="I12" s="59" t="s">
        <v>65</v>
      </c>
      <c r="J12" s="59"/>
      <c r="K12" s="8" t="s">
        <v>10</v>
      </c>
    </row>
    <row r="13" spans="1:13" ht="20.25" customHeight="1">
      <c r="A13" s="60" t="s">
        <v>11</v>
      </c>
      <c r="B13" s="60"/>
      <c r="C13" s="60"/>
      <c r="D13" s="10">
        <v>5282</v>
      </c>
      <c r="E13" s="61">
        <v>11230</v>
      </c>
      <c r="F13" s="62"/>
      <c r="G13" s="63" t="s">
        <v>12</v>
      </c>
      <c r="H13" s="64"/>
      <c r="I13" s="61">
        <v>670</v>
      </c>
      <c r="J13" s="62"/>
      <c r="K13" s="9">
        <v>1356</v>
      </c>
    </row>
    <row r="14" spans="1:13" ht="20.25" customHeight="1">
      <c r="A14" s="60" t="s">
        <v>13</v>
      </c>
      <c r="B14" s="60"/>
      <c r="C14" s="60"/>
      <c r="D14" s="10">
        <v>4596</v>
      </c>
      <c r="E14" s="65">
        <v>10521</v>
      </c>
      <c r="F14" s="66"/>
      <c r="G14" s="63" t="s">
        <v>14</v>
      </c>
      <c r="H14" s="64"/>
      <c r="I14" s="61">
        <v>672</v>
      </c>
      <c r="J14" s="62"/>
      <c r="K14" s="9">
        <v>1428</v>
      </c>
    </row>
    <row r="15" spans="1:13" ht="20.25" customHeight="1">
      <c r="A15" s="67" t="s">
        <v>15</v>
      </c>
      <c r="B15" s="68"/>
      <c r="C15" s="69"/>
      <c r="D15" s="10">
        <v>12557</v>
      </c>
      <c r="E15" s="65">
        <v>25287</v>
      </c>
      <c r="F15" s="66"/>
      <c r="G15" s="63" t="s">
        <v>16</v>
      </c>
      <c r="H15" s="64"/>
      <c r="I15" s="61">
        <v>315</v>
      </c>
      <c r="J15" s="62"/>
      <c r="K15" s="9">
        <v>614</v>
      </c>
      <c r="L15" s="2"/>
    </row>
    <row r="16" spans="1:13" ht="20.25" customHeight="1">
      <c r="A16" s="70" t="s">
        <v>17</v>
      </c>
      <c r="B16" s="71"/>
      <c r="C16" s="72"/>
      <c r="D16" s="10">
        <v>979</v>
      </c>
      <c r="E16" s="65">
        <v>1948</v>
      </c>
      <c r="F16" s="66"/>
      <c r="G16" s="63" t="s">
        <v>18</v>
      </c>
      <c r="H16" s="64"/>
      <c r="I16" s="61">
        <v>2145</v>
      </c>
      <c r="J16" s="62"/>
      <c r="K16" s="9">
        <v>4742</v>
      </c>
      <c r="L16" s="24"/>
      <c r="M16" s="12"/>
    </row>
    <row r="17" spans="1:13" ht="20.25" customHeight="1">
      <c r="A17" s="70" t="s">
        <v>19</v>
      </c>
      <c r="B17" s="71"/>
      <c r="C17" s="72"/>
      <c r="D17" s="10">
        <v>4617</v>
      </c>
      <c r="E17" s="65">
        <v>9104</v>
      </c>
      <c r="F17" s="66"/>
      <c r="G17" s="73" t="s">
        <v>20</v>
      </c>
      <c r="H17" s="74"/>
      <c r="I17" s="61">
        <v>3854</v>
      </c>
      <c r="J17" s="62"/>
      <c r="K17" s="9">
        <v>8598</v>
      </c>
    </row>
    <row r="18" spans="1:13" ht="20.25" customHeight="1">
      <c r="A18" s="70" t="s">
        <v>21</v>
      </c>
      <c r="B18" s="71"/>
      <c r="C18" s="72"/>
      <c r="D18" s="10">
        <v>5823</v>
      </c>
      <c r="E18" s="65">
        <v>12380</v>
      </c>
      <c r="F18" s="66"/>
      <c r="G18" s="73" t="s">
        <v>22</v>
      </c>
      <c r="H18" s="74"/>
      <c r="I18" s="61">
        <v>4860</v>
      </c>
      <c r="J18" s="62"/>
      <c r="K18" s="9">
        <v>10766</v>
      </c>
    </row>
    <row r="19" spans="1:13" ht="20.25" customHeight="1">
      <c r="A19" s="70" t="s">
        <v>23</v>
      </c>
      <c r="B19" s="71"/>
      <c r="C19" s="72"/>
      <c r="D19" s="10">
        <v>5958</v>
      </c>
      <c r="E19" s="65">
        <v>13047</v>
      </c>
      <c r="F19" s="66"/>
      <c r="G19" s="78" t="s">
        <v>25</v>
      </c>
      <c r="H19" s="79"/>
      <c r="I19" s="61">
        <v>6036</v>
      </c>
      <c r="J19" s="62"/>
      <c r="K19" s="9">
        <v>12957</v>
      </c>
    </row>
    <row r="20" spans="1:13" ht="20.25" customHeight="1">
      <c r="A20" s="75" t="s">
        <v>24</v>
      </c>
      <c r="B20" s="76"/>
      <c r="C20" s="77"/>
      <c r="D20" s="10">
        <v>155</v>
      </c>
      <c r="E20" s="65">
        <v>219</v>
      </c>
      <c r="F20" s="66"/>
      <c r="G20" s="78" t="s">
        <v>27</v>
      </c>
      <c r="H20" s="79"/>
      <c r="I20" s="61">
        <v>1491</v>
      </c>
      <c r="J20" s="62"/>
      <c r="K20" s="9">
        <v>2822</v>
      </c>
    </row>
    <row r="21" spans="1:13" ht="20.25" customHeight="1">
      <c r="A21" s="75" t="s">
        <v>26</v>
      </c>
      <c r="B21" s="76"/>
      <c r="C21" s="77"/>
      <c r="D21" s="10">
        <v>430</v>
      </c>
      <c r="E21" s="65">
        <v>847</v>
      </c>
      <c r="F21" s="66"/>
      <c r="G21" s="81" t="s">
        <v>58</v>
      </c>
      <c r="H21" s="81"/>
      <c r="I21" s="61">
        <v>656</v>
      </c>
      <c r="J21" s="62"/>
      <c r="K21" s="9">
        <v>1133</v>
      </c>
    </row>
    <row r="22" spans="1:13" ht="20.25" customHeight="1">
      <c r="A22" s="63" t="s">
        <v>28</v>
      </c>
      <c r="B22" s="80"/>
      <c r="C22" s="64"/>
      <c r="D22" s="10">
        <v>1001</v>
      </c>
      <c r="E22" s="65">
        <v>2147</v>
      </c>
      <c r="F22" s="66"/>
      <c r="G22" s="82" t="s">
        <v>30</v>
      </c>
      <c r="H22" s="82"/>
      <c r="I22" s="61">
        <v>1941</v>
      </c>
      <c r="J22" s="62"/>
      <c r="K22" s="9">
        <v>4158</v>
      </c>
    </row>
    <row r="23" spans="1:13" ht="20.25" customHeight="1">
      <c r="A23" s="75" t="s">
        <v>29</v>
      </c>
      <c r="B23" s="76"/>
      <c r="C23" s="77"/>
      <c r="D23" s="10">
        <v>1109</v>
      </c>
      <c r="E23" s="65">
        <v>2497</v>
      </c>
      <c r="F23" s="66"/>
      <c r="G23" s="82" t="s">
        <v>57</v>
      </c>
      <c r="H23" s="82"/>
      <c r="I23" s="61">
        <v>524</v>
      </c>
      <c r="J23" s="62"/>
      <c r="K23" s="11">
        <v>921</v>
      </c>
      <c r="L23" s="24"/>
      <c r="M23" s="14"/>
    </row>
    <row r="24" spans="1:13" ht="15" customHeight="1">
      <c r="A24" s="13" t="s">
        <v>52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32" t="s">
        <v>64</v>
      </c>
      <c r="B26" s="33"/>
      <c r="C26" s="50" t="s">
        <v>46</v>
      </c>
      <c r="D26" s="58"/>
      <c r="E26" s="58"/>
      <c r="F26" s="58"/>
      <c r="G26" s="58"/>
      <c r="H26" s="58"/>
      <c r="I26" s="58"/>
      <c r="J26" s="58"/>
      <c r="K26" s="83" t="s">
        <v>31</v>
      </c>
    </row>
    <row r="27" spans="1:13" ht="13.5" customHeight="1">
      <c r="A27" s="34"/>
      <c r="B27" s="35"/>
      <c r="C27" s="34" t="s">
        <v>53</v>
      </c>
      <c r="D27" s="35"/>
      <c r="E27" s="87" t="s">
        <v>47</v>
      </c>
      <c r="F27" s="58"/>
      <c r="G27" s="58"/>
      <c r="H27" s="58"/>
      <c r="I27" s="58"/>
      <c r="J27" s="58"/>
      <c r="K27" s="84"/>
    </row>
    <row r="28" spans="1:13" ht="13.5" customHeight="1">
      <c r="A28" s="85"/>
      <c r="B28" s="86"/>
      <c r="C28" s="85"/>
      <c r="D28" s="86"/>
      <c r="E28" s="87" t="s">
        <v>48</v>
      </c>
      <c r="F28" s="51"/>
      <c r="G28" s="50" t="s">
        <v>32</v>
      </c>
      <c r="H28" s="51"/>
      <c r="I28" s="50" t="s">
        <v>33</v>
      </c>
      <c r="J28" s="58"/>
      <c r="K28" s="17" t="s">
        <v>63</v>
      </c>
    </row>
    <row r="29" spans="1:13" ht="18.75" customHeight="1">
      <c r="A29" s="65">
        <v>45583</v>
      </c>
      <c r="B29" s="66"/>
      <c r="C29" s="89">
        <f>ROUND(A29/C9,4)</f>
        <v>0.3286</v>
      </c>
      <c r="D29" s="90"/>
      <c r="E29" s="91">
        <v>0.29189999999999999</v>
      </c>
      <c r="F29" s="92"/>
      <c r="G29" s="93">
        <v>0.2797</v>
      </c>
      <c r="H29" s="92"/>
      <c r="I29" s="93">
        <v>0.2301</v>
      </c>
      <c r="J29" s="92"/>
      <c r="K29" s="18">
        <v>2994</v>
      </c>
    </row>
    <row r="30" spans="1:13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88" t="s">
        <v>44</v>
      </c>
      <c r="B32" s="88"/>
      <c r="C32" s="50" t="s">
        <v>36</v>
      </c>
      <c r="D32" s="58"/>
      <c r="E32" s="58"/>
      <c r="F32" s="58"/>
      <c r="G32" s="58"/>
      <c r="H32" s="58"/>
      <c r="I32" s="32" t="s">
        <v>37</v>
      </c>
      <c r="J32" s="95"/>
      <c r="K32" s="21" t="s">
        <v>38</v>
      </c>
    </row>
    <row r="33" spans="1:11" ht="16.5" customHeight="1">
      <c r="A33" s="88"/>
      <c r="B33" s="88"/>
      <c r="C33" s="50" t="s">
        <v>39</v>
      </c>
      <c r="D33" s="51"/>
      <c r="E33" s="50" t="s">
        <v>40</v>
      </c>
      <c r="F33" s="51"/>
      <c r="G33" s="50" t="s">
        <v>41</v>
      </c>
      <c r="H33" s="51"/>
      <c r="I33" s="85"/>
      <c r="J33" s="96"/>
      <c r="K33" s="22" t="s">
        <v>62</v>
      </c>
    </row>
    <row r="34" spans="1:11" ht="21" customHeight="1">
      <c r="A34" s="97" t="s">
        <v>45</v>
      </c>
      <c r="B34" s="98"/>
      <c r="C34" s="61">
        <v>149702</v>
      </c>
      <c r="D34" s="62"/>
      <c r="E34" s="61">
        <v>70711</v>
      </c>
      <c r="F34" s="62"/>
      <c r="G34" s="61">
        <v>78991</v>
      </c>
      <c r="H34" s="62"/>
      <c r="I34" s="61">
        <v>59880</v>
      </c>
      <c r="J34" s="101"/>
      <c r="K34" s="102">
        <v>873.72</v>
      </c>
    </row>
    <row r="35" spans="1:11" ht="17.25" customHeight="1">
      <c r="A35" s="97" t="s">
        <v>49</v>
      </c>
      <c r="B35" s="98"/>
      <c r="C35" s="65">
        <v>143857</v>
      </c>
      <c r="D35" s="66"/>
      <c r="E35" s="104">
        <v>67597</v>
      </c>
      <c r="F35" s="104"/>
      <c r="G35" s="104">
        <v>76260</v>
      </c>
      <c r="H35" s="104"/>
      <c r="I35" s="65">
        <v>59486</v>
      </c>
      <c r="J35" s="94"/>
      <c r="K35" s="103"/>
    </row>
    <row r="36" spans="1:11" ht="16.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20.25" customHeight="1">
      <c r="A37" s="2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3.5" customHeight="1">
      <c r="A38" s="100" t="s">
        <v>61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</sheetData>
  <mergeCells count="104">
    <mergeCell ref="A1:K1"/>
    <mergeCell ref="A4:K4"/>
    <mergeCell ref="C5:E6"/>
    <mergeCell ref="F5:G6"/>
    <mergeCell ref="H5:I6"/>
    <mergeCell ref="J5:K6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F7:G7"/>
    <mergeCell ref="H7:I7"/>
    <mergeCell ref="A14:C14"/>
    <mergeCell ref="E14:F14"/>
    <mergeCell ref="G14:H14"/>
    <mergeCell ref="I14:J14"/>
    <mergeCell ref="A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18:C18"/>
    <mergeCell ref="E18:F18"/>
    <mergeCell ref="G18:H18"/>
    <mergeCell ref="I18:J18"/>
    <mergeCell ref="A19:C19"/>
    <mergeCell ref="E19:F19"/>
    <mergeCell ref="G19:H19"/>
    <mergeCell ref="I19:J19"/>
    <mergeCell ref="A16:C16"/>
    <mergeCell ref="E16:F16"/>
    <mergeCell ref="G16:H16"/>
    <mergeCell ref="I16:J16"/>
    <mergeCell ref="A17:C17"/>
    <mergeCell ref="E17:F17"/>
    <mergeCell ref="G17:H17"/>
    <mergeCell ref="I17:J17"/>
    <mergeCell ref="A22:C22"/>
    <mergeCell ref="E22:F22"/>
    <mergeCell ref="G22:H22"/>
    <mergeCell ref="I22:J22"/>
    <mergeCell ref="A23:C23"/>
    <mergeCell ref="E23:F23"/>
    <mergeCell ref="G23:H23"/>
    <mergeCell ref="I23:J23"/>
    <mergeCell ref="A20:C20"/>
    <mergeCell ref="E20:F20"/>
    <mergeCell ref="G20:H20"/>
    <mergeCell ref="I20:J20"/>
    <mergeCell ref="A21:C21"/>
    <mergeCell ref="E21:F21"/>
    <mergeCell ref="G21:H21"/>
    <mergeCell ref="I21:J21"/>
    <mergeCell ref="A26:B28"/>
    <mergeCell ref="C26:J26"/>
    <mergeCell ref="A29:B29"/>
    <mergeCell ref="C29:D29"/>
    <mergeCell ref="E29:F29"/>
    <mergeCell ref="G29:H29"/>
    <mergeCell ref="K26:K27"/>
    <mergeCell ref="C27:D28"/>
    <mergeCell ref="E27:J27"/>
    <mergeCell ref="E28:F28"/>
    <mergeCell ref="G28:H28"/>
    <mergeCell ref="I28:J28"/>
    <mergeCell ref="A34:B34"/>
    <mergeCell ref="I29:J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I32:J33"/>
    <mergeCell ref="C33:D33"/>
    <mergeCell ref="E33:F33"/>
    <mergeCell ref="G33:H33"/>
    <mergeCell ref="C34:D34"/>
    <mergeCell ref="E34:F34"/>
    <mergeCell ref="G34:H34"/>
    <mergeCell ref="A32:B33"/>
    <mergeCell ref="C32:H3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H27.1.1</vt:lpstr>
      <vt:lpstr>H27.2.1</vt:lpstr>
      <vt:lpstr>H27.3.1</vt:lpstr>
      <vt:lpstr>H27.4.1</vt:lpstr>
      <vt:lpstr>H27.5.1</vt:lpstr>
      <vt:lpstr>H27.6.1</vt:lpstr>
      <vt:lpstr>H27.7.1</vt:lpstr>
      <vt:lpstr>H27.8.1</vt:lpstr>
      <vt:lpstr>H27.9.1</vt:lpstr>
      <vt:lpstr>H27.10.1</vt:lpstr>
      <vt:lpstr>H27.11.1 </vt:lpstr>
      <vt:lpstr>H27.12.1</vt:lpstr>
      <vt:lpstr>H27.1.1!Print_Area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2015-11-05T00:13:32Z</cp:lastPrinted>
  <dcterms:created xsi:type="dcterms:W3CDTF">2011-01-11T10:57:11Z</dcterms:created>
  <dcterms:modified xsi:type="dcterms:W3CDTF">2016-02-26T04:57:01Z</dcterms:modified>
</cp:coreProperties>
</file>