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210" windowHeight="11550"/>
  </bookViews>
  <sheets>
    <sheet name="H21.1.1" sheetId="12" r:id="rId1"/>
    <sheet name="H21.2.1" sheetId="11" r:id="rId2"/>
    <sheet name="H21.3.1" sheetId="10" r:id="rId3"/>
    <sheet name="H21.4.1" sheetId="9" r:id="rId4"/>
    <sheet name="H21.5.1" sheetId="8" r:id="rId5"/>
    <sheet name="H21.6.1" sheetId="7" r:id="rId6"/>
    <sheet name="H21.7.1" sheetId="6" r:id="rId7"/>
    <sheet name="H21.8.1" sheetId="5" r:id="rId8"/>
    <sheet name="H21.9.1" sheetId="4" r:id="rId9"/>
    <sheet name="H21.10.1" sheetId="3" r:id="rId10"/>
    <sheet name="H21.11.1" sheetId="2" r:id="rId11"/>
    <sheet name="H21.12.1" sheetId="1" r:id="rId12"/>
  </sheets>
  <definedNames>
    <definedName name="_xlnm.Print_Area" localSheetId="10">H21.11.1!$A$1:$M$39</definedName>
    <definedName name="_xlnm.Print_Area" localSheetId="11">H21.12.1!$A$1:$M$39</definedName>
    <definedName name="_xlnm.Print_Area" localSheetId="3">H21.4.1!$A$1:$K$39</definedName>
    <definedName name="_xlnm.Print_Area" localSheetId="4">H21.5.1!$A$1:$K$39</definedName>
    <definedName name="_xlnm.Print_Area" localSheetId="5">H21.6.1!$A$1:$K$39</definedName>
    <definedName name="_xlnm.Print_Area" localSheetId="6">H21.7.1!$A$1:$K$39</definedName>
    <definedName name="_xlnm.Print_Area" localSheetId="7">H21.8.1!$A$1:$K$39</definedName>
  </definedNames>
  <calcPr calcId="145621"/>
</workbook>
</file>

<file path=xl/calcChain.xml><?xml version="1.0" encoding="utf-8"?>
<calcChain xmlns="http://schemas.openxmlformats.org/spreadsheetml/2006/main">
  <c r="H6" i="12" l="1"/>
  <c r="H7" i="12"/>
  <c r="C8" i="12"/>
  <c r="F8" i="12"/>
  <c r="H8" i="12"/>
  <c r="J8" i="12"/>
  <c r="H9" i="12"/>
  <c r="C28" i="12"/>
  <c r="H6" i="11"/>
  <c r="H7" i="11"/>
  <c r="C8" i="11"/>
  <c r="H8" i="11" s="1"/>
  <c r="F8" i="11"/>
  <c r="J8" i="11"/>
  <c r="H9" i="11"/>
  <c r="C28" i="11"/>
  <c r="H6" i="10"/>
  <c r="H7" i="10"/>
  <c r="C8" i="10"/>
  <c r="H8" i="10" s="1"/>
  <c r="F8" i="10"/>
  <c r="J8" i="10"/>
  <c r="H9" i="10"/>
  <c r="C28" i="10"/>
  <c r="H6" i="9"/>
  <c r="H7" i="9"/>
  <c r="C8" i="9"/>
  <c r="F8" i="9"/>
  <c r="H8" i="9"/>
  <c r="J8" i="9"/>
  <c r="H9" i="9"/>
  <c r="C28" i="9"/>
  <c r="H6" i="8"/>
  <c r="H7" i="8"/>
  <c r="C8" i="8"/>
  <c r="H8" i="8" s="1"/>
  <c r="F8" i="8"/>
  <c r="J8" i="8"/>
  <c r="H9" i="8"/>
  <c r="C28" i="8"/>
  <c r="H6" i="7"/>
  <c r="H7" i="7"/>
  <c r="C8" i="7"/>
  <c r="F8" i="7"/>
  <c r="H8" i="7" s="1"/>
  <c r="J8" i="7"/>
  <c r="H9" i="7"/>
  <c r="C28" i="7"/>
  <c r="H6" i="6"/>
  <c r="H7" i="6"/>
  <c r="C8" i="6"/>
  <c r="F8" i="6"/>
  <c r="H8" i="6"/>
  <c r="J8" i="6"/>
  <c r="H9" i="6"/>
  <c r="C28" i="6"/>
  <c r="H6" i="5"/>
  <c r="H7" i="5"/>
  <c r="C8" i="5"/>
  <c r="F8" i="5"/>
  <c r="H8" i="5"/>
  <c r="J8" i="5"/>
  <c r="H9" i="5"/>
  <c r="C28" i="5"/>
  <c r="H6" i="4"/>
  <c r="H7" i="4"/>
  <c r="C8" i="4"/>
  <c r="H8" i="4" s="1"/>
  <c r="F8" i="4"/>
  <c r="J8" i="4"/>
  <c r="H9" i="4"/>
  <c r="H6" i="3"/>
  <c r="H7" i="3"/>
  <c r="C8" i="3"/>
  <c r="H8" i="3" s="1"/>
  <c r="F8" i="3"/>
  <c r="J8" i="3"/>
  <c r="H9" i="3"/>
  <c r="C28" i="3"/>
  <c r="I6" i="2"/>
  <c r="I7" i="2"/>
  <c r="D8" i="2"/>
  <c r="I8" i="2" s="1"/>
  <c r="G8" i="2"/>
  <c r="K8" i="2"/>
  <c r="I9" i="2"/>
  <c r="D28" i="2"/>
  <c r="I6" i="1"/>
  <c r="I7" i="1"/>
  <c r="D8" i="1"/>
  <c r="G8" i="1"/>
  <c r="I8" i="1"/>
  <c r="K8" i="1"/>
  <c r="I9" i="1"/>
  <c r="D28" i="1"/>
  <c r="C28" i="4" l="1"/>
</calcChain>
</file>

<file path=xl/sharedStrings.xml><?xml version="1.0" encoding="utf-8"?>
<sst xmlns="http://schemas.openxmlformats.org/spreadsheetml/2006/main" count="818" uniqueCount="96">
  <si>
    <t>い わ く に の 人 口    平成21年12月</t>
    <rPh sb="17" eb="19">
      <t>ヘイセイ</t>
    </rPh>
    <rPh sb="21" eb="22">
      <t>ネン</t>
    </rPh>
    <rPh sb="24" eb="25">
      <t>ガツ</t>
    </rPh>
    <phoneticPr fontId="2"/>
  </si>
  <si>
    <t xml:space="preserve">       情報統計課統計係（電話 29-5022）</t>
    <rPh sb="7" eb="9">
      <t>ジョウホウ</t>
    </rPh>
    <rPh sb="9" eb="11">
      <t>トウケイ</t>
    </rPh>
    <rPh sb="11" eb="12">
      <t>カ</t>
    </rPh>
    <rPh sb="12" eb="14">
      <t>トウケイ</t>
    </rPh>
    <rPh sb="14" eb="15">
      <t>カカ</t>
    </rPh>
    <rPh sb="16" eb="18">
      <t>デンワ</t>
    </rPh>
    <phoneticPr fontId="2"/>
  </si>
  <si>
    <t>平成21年12月1日現在</t>
    <rPh sb="4" eb="5">
      <t>ネン</t>
    </rPh>
    <rPh sb="7" eb="8">
      <t>ガツ</t>
    </rPh>
    <phoneticPr fontId="2"/>
  </si>
  <si>
    <t>住 民 基 本</t>
  </si>
  <si>
    <t>外 国 人</t>
  </si>
  <si>
    <t>Ａ  ＋  Ｂ</t>
  </si>
  <si>
    <t>対 前 年 増 減</t>
  </si>
  <si>
    <t>台 帳 人 口 Ａ</t>
    <phoneticPr fontId="2"/>
  </si>
  <si>
    <t>登 録 人 口 Ｂ</t>
    <phoneticPr fontId="2"/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</si>
  <si>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</si>
  <si>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</si>
  <si>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</si>
  <si>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</si>
  <si>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</si>
  <si>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</si>
  <si>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</si>
  <si>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人    口</t>
  </si>
  <si>
    <t>岩国出張所</t>
  </si>
  <si>
    <t>北河内出張所</t>
    <rPh sb="0" eb="1">
      <t>キタ</t>
    </rPh>
    <rPh sb="1" eb="3">
      <t>コウチ</t>
    </rPh>
    <phoneticPr fontId="2"/>
  </si>
  <si>
    <t>平田出張所</t>
  </si>
  <si>
    <t>南河内出張所</t>
    <rPh sb="0" eb="1">
      <t>ミナミ</t>
    </rPh>
    <rPh sb="1" eb="2">
      <t>カワ</t>
    </rPh>
    <phoneticPr fontId="2"/>
  </si>
  <si>
    <t>本庁</t>
  </si>
  <si>
    <t>師木野出張所</t>
    <rPh sb="0" eb="3">
      <t>シギノ</t>
    </rPh>
    <phoneticPr fontId="2"/>
  </si>
  <si>
    <t>装港出張所</t>
  </si>
  <si>
    <t>通津出張所</t>
    <rPh sb="0" eb="2">
      <t>ツヅ</t>
    </rPh>
    <phoneticPr fontId="2"/>
  </si>
  <si>
    <t>川下出張所</t>
  </si>
  <si>
    <t>由宇総合支所</t>
    <rPh sb="0" eb="2">
      <t>ユウ</t>
    </rPh>
    <rPh sb="2" eb="4">
      <t>ソウゴウ</t>
    </rPh>
    <rPh sb="4" eb="6">
      <t>シショ</t>
    </rPh>
    <phoneticPr fontId="2"/>
  </si>
  <si>
    <t>愛宕出張所</t>
  </si>
  <si>
    <t>玖珂総合支所</t>
    <rPh sb="0" eb="2">
      <t>クガ</t>
    </rPh>
    <rPh sb="2" eb="4">
      <t>ソウゴウ</t>
    </rPh>
    <rPh sb="4" eb="6">
      <t>シショ</t>
    </rPh>
    <phoneticPr fontId="2"/>
  </si>
  <si>
    <t>灘出張所</t>
  </si>
  <si>
    <t>本郷総合支所</t>
    <rPh sb="0" eb="2">
      <t>ホンゴウ</t>
    </rPh>
    <rPh sb="2" eb="4">
      <t>ソウゴウ</t>
    </rPh>
    <rPh sb="4" eb="6">
      <t>シショ</t>
    </rPh>
    <phoneticPr fontId="2"/>
  </si>
  <si>
    <t>柱島出張所</t>
  </si>
  <si>
    <t>周東総合支所</t>
    <rPh sb="0" eb="2">
      <t>シュウトウ</t>
    </rPh>
    <phoneticPr fontId="6"/>
  </si>
  <si>
    <t>小瀬出張所</t>
    <rPh sb="0" eb="2">
      <t>オゼ</t>
    </rPh>
    <phoneticPr fontId="2"/>
  </si>
  <si>
    <t>錦総合支所</t>
    <rPh sb="0" eb="1">
      <t>ニシキ</t>
    </rPh>
    <phoneticPr fontId="6"/>
  </si>
  <si>
    <t>藤河出張所</t>
    <rPh sb="0" eb="2">
      <t>フジカワ</t>
    </rPh>
    <phoneticPr fontId="2"/>
  </si>
  <si>
    <t>美川総合支所</t>
    <rPh sb="0" eb="2">
      <t>ミカワ</t>
    </rPh>
    <phoneticPr fontId="6"/>
  </si>
  <si>
    <t>御庄出張所</t>
    <rPh sb="0" eb="2">
      <t>ミショウ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</si>
  <si>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</si>
  <si>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（注）　住民基本台帳による。</t>
    <rPh sb="1" eb="2">
      <t>チュウ</t>
    </rPh>
    <rPh sb="4" eb="6">
      <t>ジュウミン</t>
    </rPh>
    <rPh sb="6" eb="8">
      <t>キホン</t>
    </rPh>
    <rPh sb="8" eb="10">
      <t>ダイチョウ</t>
    </rPh>
    <phoneticPr fontId="2"/>
  </si>
  <si>
    <t>65歳以上人口</t>
    <phoneticPr fontId="2"/>
  </si>
  <si>
    <t>高齢化率 （％）　　1)</t>
    <rPh sb="0" eb="3">
      <t>コウレイカ</t>
    </rPh>
    <rPh sb="3" eb="4">
      <t>リツ</t>
    </rPh>
    <phoneticPr fontId="2"/>
  </si>
  <si>
    <t>３歳未満児</t>
    <rPh sb="1" eb="2">
      <t>サイ</t>
    </rPh>
    <rPh sb="2" eb="4">
      <t>ミマン</t>
    </rPh>
    <rPh sb="4" eb="5">
      <t>ジ</t>
    </rPh>
    <phoneticPr fontId="2"/>
  </si>
  <si>
    <t>住基の数値</t>
    <rPh sb="0" eb="2">
      <t>ジュウキ</t>
    </rPh>
    <rPh sb="3" eb="5">
      <t>スウチ</t>
    </rPh>
    <phoneticPr fontId="2"/>
  </si>
  <si>
    <t>平成１7年国勢調査の数値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</si>
  <si>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市　2)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</si>
  <si>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</si>
  <si>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</si>
  <si>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　人口</t>
    <phoneticPr fontId="2"/>
  </si>
  <si>
    <t>（注1）　住民基本台帳による。</t>
    <rPh sb="1" eb="2">
      <t>チュウ</t>
    </rPh>
    <rPh sb="5" eb="7">
      <t>ジュウミン</t>
    </rPh>
    <rPh sb="7" eb="9">
      <t>キホン</t>
    </rPh>
    <rPh sb="9" eb="11">
      <t>ダイチョウ</t>
    </rPh>
    <phoneticPr fontId="2"/>
  </si>
  <si>
    <t>（注2）　H18.10.31総務省統計局公表の第１次基本集計結果（確定値）</t>
    <rPh sb="1" eb="2">
      <t>チュウ</t>
    </rPh>
    <rPh sb="14" eb="17">
      <t>ソウムショウ</t>
    </rPh>
    <rPh sb="17" eb="20">
      <t>トウケイキョク</t>
    </rPh>
    <rPh sb="20" eb="22">
      <t>コウヒョウ</t>
    </rPh>
    <rPh sb="23" eb="24">
      <t>ダイ</t>
    </rPh>
    <rPh sb="25" eb="26">
      <t>ジ</t>
    </rPh>
    <rPh sb="26" eb="28">
      <t>キホン</t>
    </rPh>
    <rPh sb="28" eb="30">
      <t>シュウケイ</t>
    </rPh>
    <rPh sb="30" eb="32">
      <t>ケッカ</t>
    </rPh>
    <rPh sb="33" eb="36">
      <t>カクテイチ</t>
    </rPh>
    <phoneticPr fontId="2"/>
  </si>
  <si>
    <t>1)　65歳以上の人口／総人口</t>
  </si>
  <si>
    <t>2)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</si>
  <si>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平成１７年　</t>
    <rPh sb="0" eb="2">
      <t>ヘイセイ</t>
    </rPh>
    <rPh sb="4" eb="5">
      <t>ネン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</si>
  <si>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</si>
  <si>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</si>
  <si>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面積　2)</t>
    <rPh sb="0" eb="2">
      <t>メンセキ</t>
    </rPh>
    <phoneticPr fontId="2"/>
  </si>
  <si>
    <t>国勢調査の</t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</si>
  <si>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</si>
  <si>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</si>
  <si>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</si>
  <si>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  <phoneticPr fontId="2"/>
  </si>
  <si>
    <t>数値 1)</t>
    <phoneticPr fontId="2"/>
  </si>
  <si>
    <t>（注）　H18.10.31総務省統計局公表の第１次基本集計結果（確定値）</t>
    <rPh sb="1" eb="2">
      <t>チュウ</t>
    </rPh>
    <rPh sb="22" eb="23">
      <t>ダイ</t>
    </rPh>
    <rPh sb="23" eb="25">
      <t>イチジ</t>
    </rPh>
    <rPh sb="25" eb="27">
      <t>キホン</t>
    </rPh>
    <rPh sb="27" eb="29">
      <t>シュウケイ</t>
    </rPh>
    <rPh sb="29" eb="31">
      <t>ケッカ</t>
    </rPh>
    <rPh sb="32" eb="35">
      <t>カクテイチ</t>
    </rPh>
    <phoneticPr fontId="2"/>
  </si>
  <si>
    <t>1)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</si>
  <si>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2)　国土地理院｢平成20年全国都道府県市区町村別面積調｣による平成20年10月1日現在の数値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</si>
  <si>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数値 1)</t>
    <phoneticPr fontId="2"/>
  </si>
  <si>
    <t>(k㎡）</t>
    <phoneticPr fontId="2"/>
  </si>
  <si>
    <t>国勢調査の</t>
    <phoneticPr fontId="2"/>
  </si>
  <si>
    <t>　人口</t>
    <phoneticPr fontId="2"/>
  </si>
  <si>
    <t>65歳以上人口</t>
    <phoneticPr fontId="2"/>
  </si>
  <si>
    <t>登 録 人 口 Ｂ</t>
    <phoneticPr fontId="2"/>
  </si>
  <si>
    <t>台 帳 人 口 Ａ</t>
    <phoneticPr fontId="2"/>
  </si>
  <si>
    <t>平成21年11月1日現在</t>
    <rPh sb="4" eb="5">
      <t>ネン</t>
    </rPh>
    <rPh sb="7" eb="8">
      <t>ガツ</t>
    </rPh>
    <phoneticPr fontId="2"/>
  </si>
  <si>
    <t>い わ く に の 人 口    平成21年11月</t>
    <rPh sb="17" eb="19">
      <t>ヘイセイ</t>
    </rPh>
    <rPh sb="21" eb="22">
      <t>ネン</t>
    </rPh>
    <rPh sb="24" eb="25">
      <t>ガツ</t>
    </rPh>
    <phoneticPr fontId="2"/>
  </si>
  <si>
    <t>平成21年10月1日現在</t>
    <rPh sb="4" eb="5">
      <t>ネン</t>
    </rPh>
    <rPh sb="7" eb="8">
      <t>ガツ</t>
    </rPh>
    <phoneticPr fontId="2"/>
  </si>
  <si>
    <t>い わ く に の 人 口    平成21年10月</t>
    <rPh sb="17" eb="19">
      <t>ヘイセイ</t>
    </rPh>
    <rPh sb="21" eb="22">
      <t>ネン</t>
    </rPh>
    <rPh sb="24" eb="25">
      <t>ガツ</t>
    </rPh>
    <phoneticPr fontId="2"/>
  </si>
  <si>
    <t>平成21年9月1日現在</t>
    <rPh sb="4" eb="5">
      <t>ネン</t>
    </rPh>
    <rPh sb="6" eb="7">
      <t>ガツ</t>
    </rPh>
    <phoneticPr fontId="2"/>
  </si>
  <si>
    <t>い わ く に の 人 口    平成21年9月</t>
    <rPh sb="17" eb="19">
      <t>ヘイセイ</t>
    </rPh>
    <rPh sb="21" eb="22">
      <t>ネン</t>
    </rPh>
    <rPh sb="23" eb="24">
      <t>ガツ</t>
    </rPh>
    <phoneticPr fontId="2"/>
  </si>
  <si>
    <t>平成21年8月1日現在</t>
    <rPh sb="4" eb="5">
      <t>ネン</t>
    </rPh>
    <rPh sb="6" eb="7">
      <t>ガツ</t>
    </rPh>
    <phoneticPr fontId="2"/>
  </si>
  <si>
    <t>い わ く に の 人 口    平成21年8月</t>
    <rPh sb="17" eb="19">
      <t>ヘイセイ</t>
    </rPh>
    <rPh sb="21" eb="22">
      <t>ネン</t>
    </rPh>
    <rPh sb="23" eb="24">
      <t>ガツ</t>
    </rPh>
    <phoneticPr fontId="2"/>
  </si>
  <si>
    <t>平成21年7月1日現在</t>
    <rPh sb="4" eb="5">
      <t>ネン</t>
    </rPh>
    <rPh sb="6" eb="7">
      <t>ガツ</t>
    </rPh>
    <phoneticPr fontId="2"/>
  </si>
  <si>
    <t>い わ く に の 人 口    平成21年７月</t>
    <rPh sb="17" eb="19">
      <t>ヘイセイ</t>
    </rPh>
    <rPh sb="21" eb="22">
      <t>ネン</t>
    </rPh>
    <rPh sb="23" eb="24">
      <t>ガツ</t>
    </rPh>
    <phoneticPr fontId="2"/>
  </si>
  <si>
    <t>平成21年6月1日現在</t>
    <rPh sb="4" eb="5">
      <t>ネン</t>
    </rPh>
    <rPh sb="6" eb="7">
      <t>ガツ</t>
    </rPh>
    <phoneticPr fontId="2"/>
  </si>
  <si>
    <t>い わ く に の 人 口    平成21年6月</t>
    <rPh sb="17" eb="19">
      <t>ヘイセイ</t>
    </rPh>
    <rPh sb="21" eb="22">
      <t>ネン</t>
    </rPh>
    <rPh sb="23" eb="24">
      <t>ガツ</t>
    </rPh>
    <phoneticPr fontId="2"/>
  </si>
  <si>
    <t>平成21年5月1日現在</t>
    <rPh sb="4" eb="5">
      <t>ネン</t>
    </rPh>
    <rPh sb="6" eb="7">
      <t>ガツ</t>
    </rPh>
    <phoneticPr fontId="2"/>
  </si>
  <si>
    <t>い わ く に の 人 口    平成21年5月</t>
    <rPh sb="17" eb="19">
      <t>ヘイセイ</t>
    </rPh>
    <rPh sb="21" eb="22">
      <t>ネン</t>
    </rPh>
    <rPh sb="23" eb="24">
      <t>ガツ</t>
    </rPh>
    <phoneticPr fontId="2"/>
  </si>
  <si>
    <t>平成21年4月1日現在</t>
    <rPh sb="4" eb="5">
      <t>ネン</t>
    </rPh>
    <rPh sb="6" eb="7">
      <t>ガツ</t>
    </rPh>
    <phoneticPr fontId="2"/>
  </si>
  <si>
    <t>い わ く に の 人 口    平成21年4月</t>
    <rPh sb="17" eb="19">
      <t>ヘイセイ</t>
    </rPh>
    <rPh sb="21" eb="22">
      <t>ネン</t>
    </rPh>
    <rPh sb="23" eb="24">
      <t>ガツ</t>
    </rPh>
    <phoneticPr fontId="2"/>
  </si>
  <si>
    <t>平成21年3月1日現在</t>
    <rPh sb="4" eb="5">
      <t>ネン</t>
    </rPh>
    <rPh sb="6" eb="7">
      <t>ガツ</t>
    </rPh>
    <phoneticPr fontId="2"/>
  </si>
  <si>
    <t>い わ く に の 人 口    平成21年3月</t>
    <rPh sb="17" eb="19">
      <t>ヘイセイ</t>
    </rPh>
    <rPh sb="21" eb="22">
      <t>ネン</t>
    </rPh>
    <rPh sb="23" eb="24">
      <t>ガツ</t>
    </rPh>
    <phoneticPr fontId="2"/>
  </si>
  <si>
    <t>平成21年2月1日現在</t>
    <rPh sb="4" eb="5">
      <t>ネン</t>
    </rPh>
    <rPh sb="6" eb="7">
      <t>ガツ</t>
    </rPh>
    <phoneticPr fontId="2"/>
  </si>
  <si>
    <t>い わ く に の 人 口    平成21年2月</t>
    <rPh sb="17" eb="19">
      <t>ヘイセイ</t>
    </rPh>
    <rPh sb="21" eb="22">
      <t>ネン</t>
    </rPh>
    <rPh sb="23" eb="24">
      <t>ガツ</t>
    </rPh>
    <phoneticPr fontId="2"/>
  </si>
  <si>
    <t>2)　国土地理院｢平成19年全国都道府県市区町村別面積調｣による平成19年10月1日現在の数値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</si>
  <si>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平成21年1月1日現在</t>
    <rPh sb="4" eb="5">
      <t>ネン</t>
    </rPh>
    <rPh sb="6" eb="7">
      <t>ガツ</t>
    </rPh>
    <phoneticPr fontId="2"/>
  </si>
  <si>
    <t>い わ く に の 人 口    平成21年1月</t>
    <rPh sb="17" eb="19">
      <t>ヘイセイ</t>
    </rPh>
    <rPh sb="21" eb="22">
      <t>ネン</t>
    </rPh>
    <rPh sb="23" eb="2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</si>
</sst>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#,##0_);[Red]\(#,##0\)"/>
    <numFmt numFmtId="181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177" fontId="5" fillId="0" borderId="0" xfId="0" applyNumberFormat="1" applyFont="1">
      <alignment vertical="center"/>
    </xf>
    <xf numFmtId="177" fontId="5" fillId="0" borderId="10" xfId="0" applyNumberFormat="1" applyFont="1" applyBorder="1">
      <alignment vertical="center"/>
    </xf>
    <xf numFmtId="177" fontId="5" fillId="0" borderId="9" xfId="0" applyNumberFormat="1" applyFont="1" applyBorder="1">
      <alignment vertical="center"/>
    </xf>
    <xf numFmtId="179" fontId="5" fillId="0" borderId="0" xfId="0" applyNumberFormat="1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/>
    </xf>
    <xf numFmtId="0" fontId="5" fillId="0" borderId="22" xfId="0" applyFont="1" applyBorder="1" applyAlignment="1">
      <alignment vertical="center" wrapText="1"/>
    </xf>
    <xf numFmtId="177" fontId="5" fillId="0" borderId="23" xfId="0" applyNumberFormat="1" applyFont="1" applyBorder="1">
      <alignment vertical="center"/>
    </xf>
    <xf numFmtId="0" fontId="5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>
      <alignment vertical="center"/>
    </xf>
    <xf numFmtId="0" fontId="7" fillId="0" borderId="0" xfId="0" applyFont="1" applyAlignment="1">
      <alignment horizontal="left"/>
    </xf>
    <xf numFmtId="177" fontId="5" fillId="0" borderId="10" xfId="0" applyNumberFormat="1" applyFont="1" applyBorder="1" applyAlignment="1">
      <alignment horizontal="right" vertical="center"/>
    </xf>
    <xf numFmtId="38" fontId="5" fillId="0" borderId="11" xfId="1" applyFont="1" applyBorder="1" applyAlignment="1">
      <alignment horizontal="right"/>
    </xf>
    <xf numFmtId="38" fontId="5" fillId="0" borderId="12" xfId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8" fontId="5" fillId="0" borderId="13" xfId="1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38" fontId="5" fillId="0" borderId="11" xfId="1" applyFont="1" applyBorder="1" applyAlignment="1">
      <alignment horizontal="center"/>
    </xf>
    <xf numFmtId="38" fontId="5" fillId="0" borderId="13" xfId="1" applyFont="1" applyBorder="1" applyAlignment="1">
      <alignment horizontal="center"/>
    </xf>
    <xf numFmtId="10" fontId="5" fillId="0" borderId="11" xfId="1" applyNumberFormat="1" applyFont="1" applyBorder="1" applyAlignment="1">
      <alignment horizontal="right"/>
    </xf>
    <xf numFmtId="10" fontId="5" fillId="0" borderId="13" xfId="1" applyNumberFormat="1" applyFont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80" fontId="5" fillId="0" borderId="11" xfId="1" applyNumberFormat="1" applyFont="1" applyBorder="1" applyAlignment="1">
      <alignment horizontal="right" vertical="center"/>
    </xf>
    <xf numFmtId="180" fontId="5" fillId="0" borderId="13" xfId="1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181" fontId="5" fillId="0" borderId="11" xfId="0" applyNumberFormat="1" applyFont="1" applyBorder="1" applyAlignment="1">
      <alignment horizontal="right"/>
    </xf>
    <xf numFmtId="181" fontId="5" fillId="0" borderId="13" xfId="0" applyNumberFormat="1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1" xfId="2" applyFont="1" applyFill="1" applyBorder="1" applyAlignment="1">
      <alignment horizontal="distributed" vertical="center"/>
    </xf>
    <xf numFmtId="0" fontId="5" fillId="0" borderId="13" xfId="2" applyFont="1" applyFill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5" fillId="0" borderId="11" xfId="1" applyFont="1" applyBorder="1" applyAlignment="1">
      <alignment horizontal="distributed" vertical="center"/>
    </xf>
    <xf numFmtId="38" fontId="5" fillId="0" borderId="12" xfId="1" applyFont="1" applyBorder="1" applyAlignment="1">
      <alignment horizontal="distributed" vertical="center"/>
    </xf>
    <xf numFmtId="38" fontId="5" fillId="0" borderId="13" xfId="1" applyFont="1" applyBorder="1" applyAlignment="1">
      <alignment horizontal="distributed" vertical="center"/>
    </xf>
    <xf numFmtId="0" fontId="5" fillId="0" borderId="10" xfId="2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7" fontId="5" fillId="0" borderId="11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vertical="center"/>
    </xf>
    <xf numFmtId="177" fontId="5" fillId="2" borderId="11" xfId="1" applyNumberFormat="1" applyFont="1" applyFill="1" applyBorder="1" applyAlignment="1">
      <alignment vertical="center"/>
    </xf>
    <xf numFmtId="177" fontId="5" fillId="2" borderId="12" xfId="1" applyNumberFormat="1" applyFont="1" applyFill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78" fontId="5" fillId="0" borderId="11" xfId="1" applyNumberFormat="1" applyFont="1" applyBorder="1" applyAlignment="1">
      <alignment vertical="center"/>
    </xf>
    <xf numFmtId="178" fontId="5" fillId="0" borderId="13" xfId="1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市内住所テスト仕様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6" t="s">
        <v>95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8" t="s">
        <v>94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3" ht="19.5" customHeight="1">
      <c r="A4" s="4"/>
      <c r="B4" s="5"/>
      <c r="C4" s="99" t="s">
        <v>3</v>
      </c>
      <c r="D4" s="100"/>
      <c r="E4" s="101"/>
      <c r="F4" s="99" t="s">
        <v>4</v>
      </c>
      <c r="G4" s="101"/>
      <c r="H4" s="30" t="s">
        <v>5</v>
      </c>
      <c r="I4" s="70"/>
      <c r="J4" s="30" t="s">
        <v>6</v>
      </c>
      <c r="K4" s="70"/>
    </row>
    <row r="5" spans="1:13" ht="19.5" customHeight="1">
      <c r="A5" s="6"/>
      <c r="B5" s="7"/>
      <c r="C5" s="102" t="s">
        <v>72</v>
      </c>
      <c r="D5" s="103"/>
      <c r="E5" s="104"/>
      <c r="F5" s="102" t="s">
        <v>71</v>
      </c>
      <c r="G5" s="104"/>
      <c r="H5" s="32"/>
      <c r="I5" s="47"/>
      <c r="J5" s="45"/>
      <c r="K5" s="46"/>
    </row>
    <row r="6" spans="1:13" ht="19.5" customHeight="1">
      <c r="A6" s="93" t="s">
        <v>9</v>
      </c>
      <c r="B6" s="8" t="s">
        <v>10</v>
      </c>
      <c r="C6" s="82">
        <v>70568</v>
      </c>
      <c r="D6" s="83"/>
      <c r="E6" s="84"/>
      <c r="F6" s="85">
        <v>650</v>
      </c>
      <c r="G6" s="86"/>
      <c r="H6" s="87">
        <f>C6+F6</f>
        <v>71218</v>
      </c>
      <c r="I6" s="88"/>
      <c r="J6" s="89">
        <v>-704</v>
      </c>
      <c r="K6" s="89"/>
    </row>
    <row r="7" spans="1:13" ht="19.5" customHeight="1">
      <c r="A7" s="94"/>
      <c r="B7" s="8" t="s">
        <v>11</v>
      </c>
      <c r="C7" s="82">
        <v>77515</v>
      </c>
      <c r="D7" s="83"/>
      <c r="E7" s="84"/>
      <c r="F7" s="85">
        <v>1048</v>
      </c>
      <c r="G7" s="86"/>
      <c r="H7" s="87">
        <f>C7+F7</f>
        <v>78563</v>
      </c>
      <c r="I7" s="88"/>
      <c r="J7" s="89">
        <v>-726</v>
      </c>
      <c r="K7" s="89"/>
    </row>
    <row r="8" spans="1:13" ht="19.5" customHeight="1">
      <c r="A8" s="95"/>
      <c r="B8" s="8" t="s">
        <v>12</v>
      </c>
      <c r="C8" s="82">
        <f>C6+C7</f>
        <v>148083</v>
      </c>
      <c r="D8" s="83"/>
      <c r="E8" s="84"/>
      <c r="F8" s="85">
        <f>F6+F7</f>
        <v>1698</v>
      </c>
      <c r="G8" s="86"/>
      <c r="H8" s="87">
        <f>C8+F8</f>
        <v>149781</v>
      </c>
      <c r="I8" s="88"/>
      <c r="J8" s="89">
        <f>SUM(J6:K7)</f>
        <v>-1430</v>
      </c>
      <c r="K8" s="89"/>
    </row>
    <row r="9" spans="1:13" ht="19.5" customHeight="1">
      <c r="A9" s="36" t="s">
        <v>13</v>
      </c>
      <c r="B9" s="37"/>
      <c r="C9" s="90">
        <v>66160</v>
      </c>
      <c r="D9" s="91"/>
      <c r="E9" s="92"/>
      <c r="F9" s="85">
        <v>934</v>
      </c>
      <c r="G9" s="86"/>
      <c r="H9" s="87">
        <f>C9+F9</f>
        <v>67094</v>
      </c>
      <c r="I9" s="88"/>
      <c r="J9" s="89">
        <v>116</v>
      </c>
      <c r="K9" s="89"/>
    </row>
    <row r="10" spans="1:13" ht="10.5" customHeight="1"/>
    <row r="11" spans="1:13" ht="19.5" customHeight="1">
      <c r="A11" s="36" t="s">
        <v>14</v>
      </c>
      <c r="B11" s="40"/>
      <c r="C11" s="37"/>
      <c r="D11" s="8" t="s">
        <v>13</v>
      </c>
      <c r="E11" s="36" t="s">
        <v>15</v>
      </c>
      <c r="F11" s="37"/>
      <c r="G11" s="81" t="s">
        <v>14</v>
      </c>
      <c r="H11" s="81"/>
      <c r="I11" s="81" t="s">
        <v>13</v>
      </c>
      <c r="J11" s="81"/>
      <c r="K11" s="8" t="s">
        <v>16</v>
      </c>
    </row>
    <row r="12" spans="1:13" ht="20.25" customHeight="1">
      <c r="A12" s="80" t="s">
        <v>17</v>
      </c>
      <c r="B12" s="80"/>
      <c r="C12" s="80"/>
      <c r="D12" s="22">
        <v>5364</v>
      </c>
      <c r="E12" s="52">
        <v>11570</v>
      </c>
      <c r="F12" s="53"/>
      <c r="G12" s="71" t="s">
        <v>18</v>
      </c>
      <c r="H12" s="73"/>
      <c r="I12" s="52">
        <v>710</v>
      </c>
      <c r="J12" s="53"/>
      <c r="K12" s="10">
        <v>1567</v>
      </c>
    </row>
    <row r="13" spans="1:13" ht="20.25" customHeight="1">
      <c r="A13" s="80" t="s">
        <v>19</v>
      </c>
      <c r="B13" s="80"/>
      <c r="C13" s="80"/>
      <c r="D13" s="10">
        <v>4602</v>
      </c>
      <c r="E13" s="52">
        <v>11356</v>
      </c>
      <c r="F13" s="53"/>
      <c r="G13" s="71" t="s">
        <v>20</v>
      </c>
      <c r="H13" s="73"/>
      <c r="I13" s="52">
        <v>723</v>
      </c>
      <c r="J13" s="53"/>
      <c r="K13" s="10">
        <v>1684</v>
      </c>
    </row>
    <row r="14" spans="1:13" ht="20.25" customHeight="1">
      <c r="A14" s="77" t="s">
        <v>21</v>
      </c>
      <c r="B14" s="78"/>
      <c r="C14" s="79"/>
      <c r="D14" s="10">
        <v>12538</v>
      </c>
      <c r="E14" s="52">
        <v>26543</v>
      </c>
      <c r="F14" s="53"/>
      <c r="G14" s="71" t="s">
        <v>22</v>
      </c>
      <c r="H14" s="73"/>
      <c r="I14" s="52">
        <v>330</v>
      </c>
      <c r="J14" s="53"/>
      <c r="K14" s="10">
        <v>709</v>
      </c>
      <c r="M14" s="2"/>
    </row>
    <row r="15" spans="1:13" ht="20.25" customHeight="1">
      <c r="A15" s="65" t="s">
        <v>23</v>
      </c>
      <c r="B15" s="66"/>
      <c r="C15" s="67"/>
      <c r="D15" s="10">
        <v>986</v>
      </c>
      <c r="E15" s="52">
        <v>2081</v>
      </c>
      <c r="F15" s="53"/>
      <c r="G15" s="71" t="s">
        <v>24</v>
      </c>
      <c r="H15" s="73"/>
      <c r="I15" s="52">
        <v>2163</v>
      </c>
      <c r="J15" s="53"/>
      <c r="K15" s="10">
        <v>5133</v>
      </c>
    </row>
    <row r="16" spans="1:13" ht="20.25" customHeight="1">
      <c r="A16" s="65" t="s">
        <v>25</v>
      </c>
      <c r="B16" s="66"/>
      <c r="C16" s="67"/>
      <c r="D16" s="10">
        <v>4859</v>
      </c>
      <c r="E16" s="52">
        <v>9806</v>
      </c>
      <c r="F16" s="53"/>
      <c r="G16" s="75" t="s">
        <v>26</v>
      </c>
      <c r="H16" s="76"/>
      <c r="I16" s="52">
        <v>3733</v>
      </c>
      <c r="J16" s="53"/>
      <c r="K16" s="10">
        <v>9084</v>
      </c>
    </row>
    <row r="17" spans="1:14" ht="20.25" customHeight="1">
      <c r="A17" s="65" t="s">
        <v>27</v>
      </c>
      <c r="B17" s="66"/>
      <c r="C17" s="67"/>
      <c r="D17" s="10">
        <v>5727</v>
      </c>
      <c r="E17" s="52">
        <v>12902</v>
      </c>
      <c r="F17" s="53"/>
      <c r="G17" s="75" t="s">
        <v>28</v>
      </c>
      <c r="H17" s="76"/>
      <c r="I17" s="52">
        <v>4635</v>
      </c>
      <c r="J17" s="53"/>
      <c r="K17" s="10">
        <v>11011</v>
      </c>
    </row>
    <row r="18" spans="1:14" ht="20.25" customHeight="1">
      <c r="A18" s="65" t="s">
        <v>29</v>
      </c>
      <c r="B18" s="66"/>
      <c r="C18" s="67"/>
      <c r="D18" s="10">
        <v>6024</v>
      </c>
      <c r="E18" s="52">
        <v>13976</v>
      </c>
      <c r="F18" s="53"/>
      <c r="G18" s="75" t="s">
        <v>30</v>
      </c>
      <c r="H18" s="76"/>
      <c r="I18" s="52">
        <v>615</v>
      </c>
      <c r="J18" s="53"/>
      <c r="K18" s="10">
        <v>1212</v>
      </c>
    </row>
    <row r="19" spans="1:14" ht="20.25" customHeight="1">
      <c r="A19" s="59" t="s">
        <v>31</v>
      </c>
      <c r="B19" s="60"/>
      <c r="C19" s="61"/>
      <c r="D19" s="10">
        <v>199</v>
      </c>
      <c r="E19" s="52">
        <v>304</v>
      </c>
      <c r="F19" s="53"/>
      <c r="G19" s="63" t="s">
        <v>32</v>
      </c>
      <c r="H19" s="64"/>
      <c r="I19" s="52">
        <v>6042</v>
      </c>
      <c r="J19" s="53"/>
      <c r="K19" s="10">
        <v>14060</v>
      </c>
    </row>
    <row r="20" spans="1:14" ht="20.25" customHeight="1">
      <c r="A20" s="59" t="s">
        <v>33</v>
      </c>
      <c r="B20" s="60"/>
      <c r="C20" s="61"/>
      <c r="D20" s="10">
        <v>445</v>
      </c>
      <c r="E20" s="52">
        <v>996</v>
      </c>
      <c r="F20" s="53"/>
      <c r="G20" s="63" t="s">
        <v>34</v>
      </c>
      <c r="H20" s="64"/>
      <c r="I20" s="52">
        <v>1718</v>
      </c>
      <c r="J20" s="53"/>
      <c r="K20" s="10">
        <v>3460</v>
      </c>
    </row>
    <row r="21" spans="1:14" ht="20.25" customHeight="1">
      <c r="A21" s="71" t="s">
        <v>35</v>
      </c>
      <c r="B21" s="72"/>
      <c r="C21" s="73"/>
      <c r="D21" s="10">
        <v>948</v>
      </c>
      <c r="E21" s="52">
        <v>2124</v>
      </c>
      <c r="F21" s="53"/>
      <c r="G21" s="74" t="s">
        <v>36</v>
      </c>
      <c r="H21" s="74"/>
      <c r="I21" s="52">
        <v>785</v>
      </c>
      <c r="J21" s="53"/>
      <c r="K21" s="10">
        <v>1486</v>
      </c>
    </row>
    <row r="22" spans="1:14" ht="20.25" customHeight="1">
      <c r="A22" s="59" t="s">
        <v>37</v>
      </c>
      <c r="B22" s="60"/>
      <c r="C22" s="61"/>
      <c r="D22" s="10">
        <v>955</v>
      </c>
      <c r="E22" s="52">
        <v>2278</v>
      </c>
      <c r="F22" s="53"/>
      <c r="G22" s="62" t="s">
        <v>38</v>
      </c>
      <c r="H22" s="62"/>
      <c r="I22" s="52">
        <v>2059</v>
      </c>
      <c r="J22" s="53"/>
      <c r="K22" s="10">
        <v>4741</v>
      </c>
      <c r="M22" s="12"/>
      <c r="N22" s="12"/>
    </row>
    <row r="23" spans="1:14" ht="15" customHeight="1">
      <c r="A23" s="13" t="s">
        <v>39</v>
      </c>
      <c r="E23" s="12"/>
      <c r="F23" s="12"/>
      <c r="K23" s="9"/>
      <c r="L23" s="12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0" t="s">
        <v>70</v>
      </c>
      <c r="B25" s="70"/>
      <c r="C25" s="51" t="s">
        <v>41</v>
      </c>
      <c r="D25" s="49"/>
      <c r="E25" s="49"/>
      <c r="F25" s="49"/>
      <c r="G25" s="49"/>
      <c r="H25" s="49"/>
      <c r="I25" s="49"/>
      <c r="J25" s="49"/>
      <c r="K25" s="68" t="s">
        <v>42</v>
      </c>
    </row>
    <row r="26" spans="1:14" ht="13.5" customHeight="1">
      <c r="A26" s="45"/>
      <c r="B26" s="46"/>
      <c r="C26" s="45" t="s">
        <v>43</v>
      </c>
      <c r="D26" s="46"/>
      <c r="E26" s="48" t="s">
        <v>44</v>
      </c>
      <c r="F26" s="49"/>
      <c r="G26" s="49"/>
      <c r="H26" s="49"/>
      <c r="I26" s="49"/>
      <c r="J26" s="49"/>
      <c r="K26" s="69"/>
    </row>
    <row r="27" spans="1:14" ht="13.5" customHeight="1">
      <c r="A27" s="32"/>
      <c r="B27" s="47"/>
      <c r="C27" s="32"/>
      <c r="D27" s="47"/>
      <c r="E27" s="48" t="s">
        <v>45</v>
      </c>
      <c r="F27" s="50"/>
      <c r="G27" s="51" t="s">
        <v>46</v>
      </c>
      <c r="H27" s="50"/>
      <c r="I27" s="51" t="s">
        <v>47</v>
      </c>
      <c r="J27" s="49"/>
      <c r="K27" s="16" t="s">
        <v>69</v>
      </c>
    </row>
    <row r="28" spans="1:14" ht="18.75" customHeight="1">
      <c r="A28" s="41">
        <v>40988</v>
      </c>
      <c r="B28" s="42"/>
      <c r="C28" s="43">
        <f>ROUND(A28/C8,4)</f>
        <v>0.27679999999999999</v>
      </c>
      <c r="D28" s="44"/>
      <c r="E28" s="54">
        <v>26.1</v>
      </c>
      <c r="F28" s="55"/>
      <c r="G28" s="56">
        <v>25</v>
      </c>
      <c r="H28" s="57"/>
      <c r="I28" s="58">
        <v>20.100000000000001</v>
      </c>
      <c r="J28" s="55"/>
      <c r="K28" s="17">
        <v>3481</v>
      </c>
    </row>
    <row r="29" spans="1:14" ht="15" customHeight="1">
      <c r="A29" s="13" t="s">
        <v>49</v>
      </c>
    </row>
    <row r="30" spans="1:14" ht="15" customHeight="1">
      <c r="A30" s="13" t="s">
        <v>50</v>
      </c>
    </row>
    <row r="31" spans="1:14" ht="15" customHeight="1">
      <c r="A31" s="13" t="s">
        <v>51</v>
      </c>
    </row>
    <row r="32" spans="1:14" ht="13.5" customHeight="1">
      <c r="A32" s="13" t="s">
        <v>52</v>
      </c>
    </row>
    <row r="33" spans="1:11" ht="21" customHeight="1"/>
    <row r="34" spans="1:11" ht="18" customHeight="1">
      <c r="A34" s="38" t="s">
        <v>53</v>
      </c>
      <c r="B34" s="39"/>
      <c r="C34" s="36" t="s">
        <v>54</v>
      </c>
      <c r="D34" s="40"/>
      <c r="E34" s="40"/>
      <c r="F34" s="40"/>
      <c r="G34" s="40"/>
      <c r="H34" s="40"/>
      <c r="I34" s="30" t="s">
        <v>55</v>
      </c>
      <c r="J34" s="31"/>
      <c r="K34" s="18" t="s">
        <v>56</v>
      </c>
    </row>
    <row r="35" spans="1:11" ht="16.5" customHeight="1">
      <c r="A35" s="34" t="s">
        <v>68</v>
      </c>
      <c r="B35" s="35"/>
      <c r="C35" s="36" t="s">
        <v>58</v>
      </c>
      <c r="D35" s="37"/>
      <c r="E35" s="36" t="s">
        <v>59</v>
      </c>
      <c r="F35" s="37"/>
      <c r="G35" s="36" t="s">
        <v>60</v>
      </c>
      <c r="H35" s="37"/>
      <c r="I35" s="32"/>
      <c r="J35" s="33"/>
      <c r="K35" s="19" t="s">
        <v>67</v>
      </c>
    </row>
    <row r="36" spans="1:11" ht="21" customHeight="1">
      <c r="A36" s="27" t="s">
        <v>66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872.71</v>
      </c>
    </row>
    <row r="37" spans="1:11" ht="17.25" customHeight="1">
      <c r="A37" s="25" t="s">
        <v>63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64</v>
      </c>
    </row>
    <row r="39" spans="1:11" ht="20.25" customHeight="1">
      <c r="A39" s="26" t="s">
        <v>93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A28:B28"/>
    <mergeCell ref="C28:D28"/>
    <mergeCell ref="C26:D27"/>
    <mergeCell ref="E26:J26"/>
    <mergeCell ref="E27:F27"/>
    <mergeCell ref="G27:H27"/>
    <mergeCell ref="I27:J27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I36:J36"/>
    <mergeCell ref="A37:K37"/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6" t="s">
        <v>76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8" t="s">
        <v>75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3" ht="19.5" customHeight="1">
      <c r="A4" s="4"/>
      <c r="B4" s="5"/>
      <c r="C4" s="99" t="s">
        <v>3</v>
      </c>
      <c r="D4" s="100"/>
      <c r="E4" s="101"/>
      <c r="F4" s="99" t="s">
        <v>4</v>
      </c>
      <c r="G4" s="101"/>
      <c r="H4" s="30" t="s">
        <v>5</v>
      </c>
      <c r="I4" s="70"/>
      <c r="J4" s="30" t="s">
        <v>6</v>
      </c>
      <c r="K4" s="70"/>
    </row>
    <row r="5" spans="1:13" ht="19.5" customHeight="1">
      <c r="A5" s="6"/>
      <c r="B5" s="7"/>
      <c r="C5" s="102" t="s">
        <v>72</v>
      </c>
      <c r="D5" s="103"/>
      <c r="E5" s="104"/>
      <c r="F5" s="102" t="s">
        <v>71</v>
      </c>
      <c r="G5" s="104"/>
      <c r="H5" s="32"/>
      <c r="I5" s="47"/>
      <c r="J5" s="45"/>
      <c r="K5" s="46"/>
    </row>
    <row r="6" spans="1:13" ht="19.5" customHeight="1">
      <c r="A6" s="93" t="s">
        <v>9</v>
      </c>
      <c r="B6" s="8" t="s">
        <v>10</v>
      </c>
      <c r="C6" s="82">
        <v>70103</v>
      </c>
      <c r="D6" s="83"/>
      <c r="E6" s="84"/>
      <c r="F6" s="85">
        <v>639</v>
      </c>
      <c r="G6" s="86"/>
      <c r="H6" s="87">
        <f>C6+F6</f>
        <v>70742</v>
      </c>
      <c r="I6" s="88"/>
      <c r="J6" s="89">
        <v>-458</v>
      </c>
      <c r="K6" s="89"/>
    </row>
    <row r="7" spans="1:13" ht="19.5" customHeight="1">
      <c r="A7" s="94"/>
      <c r="B7" s="8" t="s">
        <v>11</v>
      </c>
      <c r="C7" s="82">
        <v>77173</v>
      </c>
      <c r="D7" s="83"/>
      <c r="E7" s="84"/>
      <c r="F7" s="85">
        <v>1047</v>
      </c>
      <c r="G7" s="86"/>
      <c r="H7" s="87">
        <f>C7+F7</f>
        <v>78220</v>
      </c>
      <c r="I7" s="88"/>
      <c r="J7" s="89">
        <v>-361</v>
      </c>
      <c r="K7" s="89"/>
    </row>
    <row r="8" spans="1:13" ht="19.5" customHeight="1">
      <c r="A8" s="95"/>
      <c r="B8" s="8" t="s">
        <v>12</v>
      </c>
      <c r="C8" s="82">
        <f>C6+C7</f>
        <v>147276</v>
      </c>
      <c r="D8" s="83"/>
      <c r="E8" s="84"/>
      <c r="F8" s="85">
        <f>F6+F7</f>
        <v>1686</v>
      </c>
      <c r="G8" s="86"/>
      <c r="H8" s="87">
        <f>C8+F8</f>
        <v>148962</v>
      </c>
      <c r="I8" s="88"/>
      <c r="J8" s="89">
        <f>SUM(J6:K7)</f>
        <v>-819</v>
      </c>
      <c r="K8" s="89"/>
    </row>
    <row r="9" spans="1:13" ht="19.5" customHeight="1">
      <c r="A9" s="36" t="s">
        <v>13</v>
      </c>
      <c r="B9" s="37"/>
      <c r="C9" s="90">
        <v>66341</v>
      </c>
      <c r="D9" s="91"/>
      <c r="E9" s="92"/>
      <c r="F9" s="85">
        <v>930</v>
      </c>
      <c r="G9" s="86"/>
      <c r="H9" s="87">
        <f>C9+F9</f>
        <v>67271</v>
      </c>
      <c r="I9" s="88"/>
      <c r="J9" s="105">
        <v>247</v>
      </c>
      <c r="K9" s="106"/>
    </row>
    <row r="10" spans="1:13" ht="10.5" customHeight="1"/>
    <row r="11" spans="1:13" ht="19.5" customHeight="1">
      <c r="A11" s="36" t="s">
        <v>14</v>
      </c>
      <c r="B11" s="40"/>
      <c r="C11" s="37"/>
      <c r="D11" s="8" t="s">
        <v>13</v>
      </c>
      <c r="E11" s="36" t="s">
        <v>15</v>
      </c>
      <c r="F11" s="37"/>
      <c r="G11" s="81" t="s">
        <v>14</v>
      </c>
      <c r="H11" s="81"/>
      <c r="I11" s="81" t="s">
        <v>13</v>
      </c>
      <c r="J11" s="81"/>
      <c r="K11" s="8" t="s">
        <v>16</v>
      </c>
    </row>
    <row r="12" spans="1:13" ht="20.25" customHeight="1">
      <c r="A12" s="80" t="s">
        <v>17</v>
      </c>
      <c r="B12" s="80"/>
      <c r="C12" s="80"/>
      <c r="D12" s="9">
        <v>5341</v>
      </c>
      <c r="E12" s="52">
        <v>11515</v>
      </c>
      <c r="F12" s="53"/>
      <c r="G12" s="71" t="s">
        <v>18</v>
      </c>
      <c r="H12" s="73"/>
      <c r="I12" s="52">
        <v>709</v>
      </c>
      <c r="J12" s="53"/>
      <c r="K12" s="10">
        <v>1550</v>
      </c>
    </row>
    <row r="13" spans="1:13" ht="20.25" customHeight="1">
      <c r="A13" s="80" t="s">
        <v>19</v>
      </c>
      <c r="B13" s="80"/>
      <c r="C13" s="80"/>
      <c r="D13" s="11">
        <v>4650</v>
      </c>
      <c r="E13" s="52">
        <v>11363</v>
      </c>
      <c r="F13" s="53"/>
      <c r="G13" s="71" t="s">
        <v>20</v>
      </c>
      <c r="H13" s="73"/>
      <c r="I13" s="52">
        <v>731</v>
      </c>
      <c r="J13" s="53"/>
      <c r="K13" s="10">
        <v>1695</v>
      </c>
    </row>
    <row r="14" spans="1:13" ht="20.25" customHeight="1">
      <c r="A14" s="77" t="s">
        <v>21</v>
      </c>
      <c r="B14" s="78"/>
      <c r="C14" s="79"/>
      <c r="D14" s="11">
        <v>12593</v>
      </c>
      <c r="E14" s="52">
        <v>26510</v>
      </c>
      <c r="F14" s="53"/>
      <c r="G14" s="71" t="s">
        <v>22</v>
      </c>
      <c r="H14" s="73"/>
      <c r="I14" s="52">
        <v>328</v>
      </c>
      <c r="J14" s="53"/>
      <c r="K14" s="10">
        <v>691</v>
      </c>
      <c r="M14" s="2"/>
    </row>
    <row r="15" spans="1:13" ht="20.25" customHeight="1">
      <c r="A15" s="65" t="s">
        <v>23</v>
      </c>
      <c r="B15" s="66"/>
      <c r="C15" s="67"/>
      <c r="D15" s="10">
        <v>997</v>
      </c>
      <c r="E15" s="52">
        <v>2069</v>
      </c>
      <c r="F15" s="53"/>
      <c r="G15" s="71" t="s">
        <v>24</v>
      </c>
      <c r="H15" s="73"/>
      <c r="I15" s="52">
        <v>2155</v>
      </c>
      <c r="J15" s="53"/>
      <c r="K15" s="10">
        <v>5075</v>
      </c>
    </row>
    <row r="16" spans="1:13" ht="20.25" customHeight="1">
      <c r="A16" s="65" t="s">
        <v>25</v>
      </c>
      <c r="B16" s="66"/>
      <c r="C16" s="67"/>
      <c r="D16" s="9">
        <v>4853</v>
      </c>
      <c r="E16" s="52">
        <v>9740</v>
      </c>
      <c r="F16" s="53"/>
      <c r="G16" s="75" t="s">
        <v>26</v>
      </c>
      <c r="H16" s="76"/>
      <c r="I16" s="52">
        <v>3746</v>
      </c>
      <c r="J16" s="53"/>
      <c r="K16" s="10">
        <v>8981</v>
      </c>
    </row>
    <row r="17" spans="1:14" ht="20.25" customHeight="1">
      <c r="A17" s="65" t="s">
        <v>27</v>
      </c>
      <c r="B17" s="66"/>
      <c r="C17" s="67"/>
      <c r="D17" s="10">
        <v>5746</v>
      </c>
      <c r="E17" s="52">
        <v>12878</v>
      </c>
      <c r="F17" s="53"/>
      <c r="G17" s="75" t="s">
        <v>28</v>
      </c>
      <c r="H17" s="76"/>
      <c r="I17" s="52">
        <v>4664</v>
      </c>
      <c r="J17" s="53"/>
      <c r="K17" s="10">
        <v>10969</v>
      </c>
    </row>
    <row r="18" spans="1:14" ht="20.25" customHeight="1">
      <c r="A18" s="65" t="s">
        <v>29</v>
      </c>
      <c r="B18" s="66"/>
      <c r="C18" s="67"/>
      <c r="D18" s="10">
        <v>6041</v>
      </c>
      <c r="E18" s="52">
        <v>13835</v>
      </c>
      <c r="F18" s="53"/>
      <c r="G18" s="75" t="s">
        <v>30</v>
      </c>
      <c r="H18" s="76"/>
      <c r="I18" s="52">
        <v>608</v>
      </c>
      <c r="J18" s="53"/>
      <c r="K18" s="10">
        <v>1179</v>
      </c>
    </row>
    <row r="19" spans="1:14" ht="20.25" customHeight="1">
      <c r="A19" s="59" t="s">
        <v>31</v>
      </c>
      <c r="B19" s="60"/>
      <c r="C19" s="61"/>
      <c r="D19" s="9">
        <v>196</v>
      </c>
      <c r="E19" s="52">
        <v>296</v>
      </c>
      <c r="F19" s="53"/>
      <c r="G19" s="63" t="s">
        <v>32</v>
      </c>
      <c r="H19" s="64"/>
      <c r="I19" s="52">
        <v>6069</v>
      </c>
      <c r="J19" s="53"/>
      <c r="K19" s="10">
        <v>13977</v>
      </c>
    </row>
    <row r="20" spans="1:14" ht="20.25" customHeight="1">
      <c r="A20" s="59" t="s">
        <v>33</v>
      </c>
      <c r="B20" s="60"/>
      <c r="C20" s="61"/>
      <c r="D20" s="10">
        <v>441</v>
      </c>
      <c r="E20" s="52">
        <v>970</v>
      </c>
      <c r="F20" s="53"/>
      <c r="G20" s="63" t="s">
        <v>34</v>
      </c>
      <c r="H20" s="64"/>
      <c r="I20" s="52">
        <v>1715</v>
      </c>
      <c r="J20" s="53"/>
      <c r="K20" s="10">
        <v>3399</v>
      </c>
    </row>
    <row r="21" spans="1:14" ht="20.25" customHeight="1">
      <c r="A21" s="71" t="s">
        <v>35</v>
      </c>
      <c r="B21" s="72"/>
      <c r="C21" s="73"/>
      <c r="D21" s="10">
        <v>952</v>
      </c>
      <c r="E21" s="52">
        <v>2129</v>
      </c>
      <c r="F21" s="53"/>
      <c r="G21" s="74" t="s">
        <v>36</v>
      </c>
      <c r="H21" s="74"/>
      <c r="I21" s="52">
        <v>768</v>
      </c>
      <c r="J21" s="53"/>
      <c r="K21" s="10">
        <v>1449</v>
      </c>
    </row>
    <row r="22" spans="1:14" ht="20.25" customHeight="1">
      <c r="A22" s="59" t="s">
        <v>37</v>
      </c>
      <c r="B22" s="60"/>
      <c r="C22" s="61"/>
      <c r="D22" s="10">
        <v>987</v>
      </c>
      <c r="E22" s="52">
        <v>2333</v>
      </c>
      <c r="F22" s="53"/>
      <c r="G22" s="62" t="s">
        <v>38</v>
      </c>
      <c r="H22" s="62"/>
      <c r="I22" s="52">
        <v>2051</v>
      </c>
      <c r="J22" s="53"/>
      <c r="K22" s="10">
        <v>4673</v>
      </c>
      <c r="M22" s="12"/>
      <c r="N22" s="12"/>
    </row>
    <row r="23" spans="1:14" ht="15" customHeight="1">
      <c r="A23" s="13" t="s">
        <v>39</v>
      </c>
      <c r="E23" s="12"/>
      <c r="F23" s="12"/>
      <c r="K23" s="9"/>
      <c r="L23" s="12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0" t="s">
        <v>70</v>
      </c>
      <c r="B25" s="70"/>
      <c r="C25" s="51" t="s">
        <v>41</v>
      </c>
      <c r="D25" s="49"/>
      <c r="E25" s="49"/>
      <c r="F25" s="49"/>
      <c r="G25" s="49"/>
      <c r="H25" s="49"/>
      <c r="I25" s="49"/>
      <c r="J25" s="49"/>
      <c r="K25" s="68" t="s">
        <v>42</v>
      </c>
    </row>
    <row r="26" spans="1:14" ht="13.5" customHeight="1">
      <c r="A26" s="45"/>
      <c r="B26" s="46"/>
      <c r="C26" s="45" t="s">
        <v>43</v>
      </c>
      <c r="D26" s="46"/>
      <c r="E26" s="48" t="s">
        <v>44</v>
      </c>
      <c r="F26" s="49"/>
      <c r="G26" s="49"/>
      <c r="H26" s="49"/>
      <c r="I26" s="49"/>
      <c r="J26" s="49"/>
      <c r="K26" s="69"/>
    </row>
    <row r="27" spans="1:14" ht="13.5" customHeight="1">
      <c r="A27" s="32"/>
      <c r="B27" s="47"/>
      <c r="C27" s="32"/>
      <c r="D27" s="47"/>
      <c r="E27" s="48" t="s">
        <v>45</v>
      </c>
      <c r="F27" s="50"/>
      <c r="G27" s="51" t="s">
        <v>46</v>
      </c>
      <c r="H27" s="50"/>
      <c r="I27" s="51" t="s">
        <v>47</v>
      </c>
      <c r="J27" s="49"/>
      <c r="K27" s="16" t="s">
        <v>69</v>
      </c>
    </row>
    <row r="28" spans="1:14" ht="18.75" customHeight="1">
      <c r="A28" s="41">
        <v>41541</v>
      </c>
      <c r="B28" s="42"/>
      <c r="C28" s="43">
        <f>ROUND(A28/C8,4)</f>
        <v>0.28210000000000002</v>
      </c>
      <c r="D28" s="44"/>
      <c r="E28" s="54">
        <v>26.1</v>
      </c>
      <c r="F28" s="55"/>
      <c r="G28" s="56">
        <v>25</v>
      </c>
      <c r="H28" s="57"/>
      <c r="I28" s="58">
        <v>20.100000000000001</v>
      </c>
      <c r="J28" s="55"/>
      <c r="K28" s="17">
        <v>3465</v>
      </c>
    </row>
    <row r="29" spans="1:14" ht="15" customHeight="1">
      <c r="A29" s="13" t="s">
        <v>49</v>
      </c>
    </row>
    <row r="30" spans="1:14" ht="15" customHeight="1">
      <c r="A30" s="13" t="s">
        <v>50</v>
      </c>
    </row>
    <row r="31" spans="1:14" ht="15" customHeight="1">
      <c r="A31" s="13" t="s">
        <v>51</v>
      </c>
    </row>
    <row r="32" spans="1:14" ht="13.5" customHeight="1">
      <c r="A32" s="13" t="s">
        <v>52</v>
      </c>
    </row>
    <row r="33" spans="1:11" ht="21" customHeight="1"/>
    <row r="34" spans="1:11" ht="18" customHeight="1">
      <c r="A34" s="38" t="s">
        <v>53</v>
      </c>
      <c r="B34" s="39"/>
      <c r="C34" s="36" t="s">
        <v>54</v>
      </c>
      <c r="D34" s="40"/>
      <c r="E34" s="40"/>
      <c r="F34" s="40"/>
      <c r="G34" s="40"/>
      <c r="H34" s="40"/>
      <c r="I34" s="30" t="s">
        <v>55</v>
      </c>
      <c r="J34" s="31"/>
      <c r="K34" s="18" t="s">
        <v>56</v>
      </c>
    </row>
    <row r="35" spans="1:11" ht="16.5" customHeight="1">
      <c r="A35" s="34" t="s">
        <v>68</v>
      </c>
      <c r="B35" s="35"/>
      <c r="C35" s="36" t="s">
        <v>58</v>
      </c>
      <c r="D35" s="37"/>
      <c r="E35" s="36" t="s">
        <v>59</v>
      </c>
      <c r="F35" s="37"/>
      <c r="G35" s="36" t="s">
        <v>60</v>
      </c>
      <c r="H35" s="37"/>
      <c r="I35" s="32"/>
      <c r="J35" s="33"/>
      <c r="K35" s="19" t="s">
        <v>67</v>
      </c>
    </row>
    <row r="36" spans="1:11" ht="21" customHeight="1">
      <c r="A36" s="27" t="s">
        <v>66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873.78</v>
      </c>
    </row>
    <row r="37" spans="1:11" ht="17.25" customHeight="1">
      <c r="A37" s="25" t="s">
        <v>63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64</v>
      </c>
    </row>
    <row r="39" spans="1:11" ht="20.25" customHeight="1">
      <c r="A39" s="26" t="s">
        <v>65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8:K8"/>
    <mergeCell ref="A9:B9"/>
    <mergeCell ref="C9:E9"/>
    <mergeCell ref="F9:G9"/>
    <mergeCell ref="H9:I9"/>
    <mergeCell ref="J9:K9"/>
    <mergeCell ref="A6:A8"/>
    <mergeCell ref="C8:E8"/>
    <mergeCell ref="F8:G8"/>
    <mergeCell ref="H8:I8"/>
    <mergeCell ref="J6:K6"/>
    <mergeCell ref="C7:E7"/>
    <mergeCell ref="F7:G7"/>
    <mergeCell ref="H7:I7"/>
    <mergeCell ref="J7:K7"/>
    <mergeCell ref="C6:E6"/>
    <mergeCell ref="F6:G6"/>
    <mergeCell ref="H6:I6"/>
    <mergeCell ref="A13:C13"/>
    <mergeCell ref="E13:F13"/>
    <mergeCell ref="G13:H13"/>
    <mergeCell ref="I13:J13"/>
    <mergeCell ref="A12:C12"/>
    <mergeCell ref="E12:F12"/>
    <mergeCell ref="G12:H12"/>
    <mergeCell ref="I12:J12"/>
    <mergeCell ref="A11:C11"/>
    <mergeCell ref="E11:F11"/>
    <mergeCell ref="G11:H11"/>
    <mergeCell ref="I11:J11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E28:F28"/>
    <mergeCell ref="G28:H28"/>
    <mergeCell ref="A25:B27"/>
    <mergeCell ref="C25:J25"/>
    <mergeCell ref="I28:J28"/>
    <mergeCell ref="A28:B28"/>
    <mergeCell ref="C28:D28"/>
    <mergeCell ref="K25:K26"/>
    <mergeCell ref="C26:D27"/>
    <mergeCell ref="E26:J26"/>
    <mergeCell ref="E27:F27"/>
    <mergeCell ref="G27:H27"/>
    <mergeCell ref="I27:J27"/>
    <mergeCell ref="I36:J36"/>
    <mergeCell ref="A37:K37"/>
    <mergeCell ref="A39:K39"/>
    <mergeCell ref="A36:B36"/>
    <mergeCell ref="C36:D36"/>
    <mergeCell ref="E36:F36"/>
    <mergeCell ref="G36:H36"/>
    <mergeCell ref="A34:B34"/>
    <mergeCell ref="C34:H34"/>
    <mergeCell ref="I34:J35"/>
    <mergeCell ref="A35:B35"/>
    <mergeCell ref="C35:D35"/>
    <mergeCell ref="E35:F35"/>
    <mergeCell ref="G35:H35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zoomScaleNormal="100" zoomScaleSheetLayoutView="85" workbookViewId="0">
      <selection sqref="A1:L1"/>
    </sheetView>
  </sheetViews>
  <sheetFormatPr defaultRowHeight="13.5"/>
  <cols>
    <col min="1" max="1" width="4.75" style="1" customWidth="1"/>
    <col min="2" max="2" width="4.375" style="1" customWidth="1"/>
    <col min="3" max="3" width="8.625" style="1" customWidth="1"/>
    <col min="4" max="4" width="1.625" style="1" customWidth="1"/>
    <col min="5" max="5" width="11.25" style="1" customWidth="1"/>
    <col min="6" max="6" width="3.375" style="1" customWidth="1"/>
    <col min="7" max="7" width="9.875" style="1" customWidth="1"/>
    <col min="8" max="8" width="6.25" style="1" customWidth="1"/>
    <col min="9" max="9" width="8.25" style="1" customWidth="1"/>
    <col min="10" max="10" width="7.625" style="1" customWidth="1"/>
    <col min="11" max="11" width="3.625" style="1" customWidth="1"/>
    <col min="12" max="12" width="12" style="1" customWidth="1"/>
    <col min="13" max="13" width="6" style="1" customWidth="1"/>
    <col min="14" max="14" width="9" style="1"/>
    <col min="15" max="15" width="9.5" style="1" bestFit="1" customWidth="1"/>
    <col min="16" max="16" width="9" style="1"/>
    <col min="17" max="17" width="8.875" style="1" customWidth="1"/>
    <col min="18" max="16384" width="9" style="1"/>
  </cols>
  <sheetData>
    <row r="1" spans="2:14" ht="29.25" customHeight="1">
      <c r="B1" s="96" t="s">
        <v>74</v>
      </c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2:14">
      <c r="B2" s="2"/>
      <c r="C2" s="2"/>
      <c r="D2" s="2"/>
      <c r="E2" s="2"/>
      <c r="F2" s="2"/>
      <c r="G2" s="2"/>
      <c r="H2" s="2"/>
      <c r="I2" s="2"/>
      <c r="J2" s="3" t="s">
        <v>1</v>
      </c>
      <c r="K2" s="2"/>
      <c r="L2" s="2"/>
    </row>
    <row r="3" spans="2:14" ht="16.5" customHeight="1">
      <c r="B3" s="98" t="s">
        <v>73</v>
      </c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2:14" ht="19.5" customHeight="1">
      <c r="B4" s="4"/>
      <c r="C4" s="5"/>
      <c r="D4" s="99" t="s">
        <v>3</v>
      </c>
      <c r="E4" s="100"/>
      <c r="F4" s="101"/>
      <c r="G4" s="99" t="s">
        <v>4</v>
      </c>
      <c r="H4" s="101"/>
      <c r="I4" s="30" t="s">
        <v>5</v>
      </c>
      <c r="J4" s="70"/>
      <c r="K4" s="30" t="s">
        <v>6</v>
      </c>
      <c r="L4" s="70"/>
    </row>
    <row r="5" spans="2:14" ht="19.5" customHeight="1">
      <c r="B5" s="6"/>
      <c r="C5" s="7"/>
      <c r="D5" s="102" t="s">
        <v>72</v>
      </c>
      <c r="E5" s="103"/>
      <c r="F5" s="104"/>
      <c r="G5" s="102" t="s">
        <v>71</v>
      </c>
      <c r="H5" s="104"/>
      <c r="I5" s="32"/>
      <c r="J5" s="47"/>
      <c r="K5" s="45"/>
      <c r="L5" s="46"/>
    </row>
    <row r="6" spans="2:14" ht="19.5" customHeight="1">
      <c r="B6" s="93" t="s">
        <v>9</v>
      </c>
      <c r="C6" s="8" t="s">
        <v>10</v>
      </c>
      <c r="D6" s="82">
        <v>70045</v>
      </c>
      <c r="E6" s="83"/>
      <c r="F6" s="84"/>
      <c r="G6" s="85">
        <v>643</v>
      </c>
      <c r="H6" s="86"/>
      <c r="I6" s="87">
        <f>D6+G6</f>
        <v>70688</v>
      </c>
      <c r="J6" s="88"/>
      <c r="K6" s="89">
        <v>-555</v>
      </c>
      <c r="L6" s="89"/>
    </row>
    <row r="7" spans="2:14" ht="19.5" customHeight="1">
      <c r="B7" s="94"/>
      <c r="C7" s="8" t="s">
        <v>11</v>
      </c>
      <c r="D7" s="82">
        <v>77163</v>
      </c>
      <c r="E7" s="83"/>
      <c r="F7" s="84"/>
      <c r="G7" s="85">
        <v>1032</v>
      </c>
      <c r="H7" s="86"/>
      <c r="I7" s="87">
        <f>D7+G7</f>
        <v>78195</v>
      </c>
      <c r="J7" s="88"/>
      <c r="K7" s="89">
        <v>-397</v>
      </c>
      <c r="L7" s="89"/>
    </row>
    <row r="8" spans="2:14" ht="19.5" customHeight="1">
      <c r="B8" s="95"/>
      <c r="C8" s="8" t="s">
        <v>12</v>
      </c>
      <c r="D8" s="82">
        <f>D6+D7</f>
        <v>147208</v>
      </c>
      <c r="E8" s="83"/>
      <c r="F8" s="84"/>
      <c r="G8" s="85">
        <f>G6+G7</f>
        <v>1675</v>
      </c>
      <c r="H8" s="86"/>
      <c r="I8" s="87">
        <f>D8+G8</f>
        <v>148883</v>
      </c>
      <c r="J8" s="88"/>
      <c r="K8" s="89">
        <f>SUM(K6:L7)</f>
        <v>-952</v>
      </c>
      <c r="L8" s="89"/>
    </row>
    <row r="9" spans="2:14" ht="19.5" customHeight="1">
      <c r="B9" s="36" t="s">
        <v>13</v>
      </c>
      <c r="C9" s="37"/>
      <c r="D9" s="90">
        <v>66341</v>
      </c>
      <c r="E9" s="91"/>
      <c r="F9" s="92"/>
      <c r="G9" s="85">
        <v>925</v>
      </c>
      <c r="H9" s="86"/>
      <c r="I9" s="87">
        <f>D9+G9</f>
        <v>67266</v>
      </c>
      <c r="J9" s="88"/>
      <c r="K9" s="105">
        <v>174</v>
      </c>
      <c r="L9" s="106"/>
    </row>
    <row r="10" spans="2:14" ht="10.5" customHeight="1"/>
    <row r="11" spans="2:14" ht="19.5" customHeight="1">
      <c r="B11" s="36" t="s">
        <v>14</v>
      </c>
      <c r="C11" s="40"/>
      <c r="D11" s="37"/>
      <c r="E11" s="8" t="s">
        <v>13</v>
      </c>
      <c r="F11" s="36" t="s">
        <v>15</v>
      </c>
      <c r="G11" s="37"/>
      <c r="H11" s="81" t="s">
        <v>14</v>
      </c>
      <c r="I11" s="81"/>
      <c r="J11" s="81" t="s">
        <v>13</v>
      </c>
      <c r="K11" s="81"/>
      <c r="L11" s="8" t="s">
        <v>16</v>
      </c>
    </row>
    <row r="12" spans="2:14" ht="20.25" customHeight="1">
      <c r="B12" s="80" t="s">
        <v>17</v>
      </c>
      <c r="C12" s="80"/>
      <c r="D12" s="80"/>
      <c r="E12" s="9">
        <v>5343</v>
      </c>
      <c r="F12" s="52">
        <v>11505</v>
      </c>
      <c r="G12" s="53"/>
      <c r="H12" s="71" t="s">
        <v>18</v>
      </c>
      <c r="I12" s="73"/>
      <c r="J12" s="52">
        <v>708</v>
      </c>
      <c r="K12" s="53"/>
      <c r="L12" s="10">
        <v>1546</v>
      </c>
    </row>
    <row r="13" spans="2:14" ht="20.25" customHeight="1">
      <c r="B13" s="80" t="s">
        <v>19</v>
      </c>
      <c r="C13" s="80"/>
      <c r="D13" s="80"/>
      <c r="E13" s="11">
        <v>4653</v>
      </c>
      <c r="F13" s="52">
        <v>11363</v>
      </c>
      <c r="G13" s="53"/>
      <c r="H13" s="71" t="s">
        <v>20</v>
      </c>
      <c r="I13" s="73"/>
      <c r="J13" s="52">
        <v>732</v>
      </c>
      <c r="K13" s="53"/>
      <c r="L13" s="10">
        <v>1689</v>
      </c>
    </row>
    <row r="14" spans="2:14" ht="20.25" customHeight="1">
      <c r="B14" s="77" t="s">
        <v>21</v>
      </c>
      <c r="C14" s="78"/>
      <c r="D14" s="79"/>
      <c r="E14" s="11">
        <v>12605</v>
      </c>
      <c r="F14" s="52">
        <v>26520</v>
      </c>
      <c r="G14" s="53"/>
      <c r="H14" s="71" t="s">
        <v>22</v>
      </c>
      <c r="I14" s="73"/>
      <c r="J14" s="52">
        <v>326</v>
      </c>
      <c r="K14" s="53"/>
      <c r="L14" s="10">
        <v>689</v>
      </c>
      <c r="N14" s="2"/>
    </row>
    <row r="15" spans="2:14" ht="20.25" customHeight="1">
      <c r="B15" s="65" t="s">
        <v>23</v>
      </c>
      <c r="C15" s="66"/>
      <c r="D15" s="67"/>
      <c r="E15" s="10">
        <v>1002</v>
      </c>
      <c r="F15" s="52">
        <v>2076</v>
      </c>
      <c r="G15" s="53"/>
      <c r="H15" s="71" t="s">
        <v>24</v>
      </c>
      <c r="I15" s="73"/>
      <c r="J15" s="52">
        <v>2156</v>
      </c>
      <c r="K15" s="53"/>
      <c r="L15" s="10">
        <v>5085</v>
      </c>
    </row>
    <row r="16" spans="2:14" ht="20.25" customHeight="1">
      <c r="B16" s="65" t="s">
        <v>25</v>
      </c>
      <c r="C16" s="66"/>
      <c r="D16" s="67"/>
      <c r="E16" s="9">
        <v>4842</v>
      </c>
      <c r="F16" s="52">
        <v>9729</v>
      </c>
      <c r="G16" s="53"/>
      <c r="H16" s="75" t="s">
        <v>26</v>
      </c>
      <c r="I16" s="76"/>
      <c r="J16" s="52">
        <v>3749</v>
      </c>
      <c r="K16" s="53"/>
      <c r="L16" s="10">
        <v>8983</v>
      </c>
    </row>
    <row r="17" spans="2:15" ht="20.25" customHeight="1">
      <c r="B17" s="65" t="s">
        <v>27</v>
      </c>
      <c r="C17" s="66"/>
      <c r="D17" s="67"/>
      <c r="E17" s="10">
        <v>5741</v>
      </c>
      <c r="F17" s="52">
        <v>12879</v>
      </c>
      <c r="G17" s="53"/>
      <c r="H17" s="75" t="s">
        <v>28</v>
      </c>
      <c r="I17" s="76"/>
      <c r="J17" s="52">
        <v>4670</v>
      </c>
      <c r="K17" s="53"/>
      <c r="L17" s="10">
        <v>10951</v>
      </c>
    </row>
    <row r="18" spans="2:15" ht="20.25" customHeight="1">
      <c r="B18" s="65" t="s">
        <v>29</v>
      </c>
      <c r="C18" s="66"/>
      <c r="D18" s="67"/>
      <c r="E18" s="10">
        <v>6046</v>
      </c>
      <c r="F18" s="52">
        <v>13832</v>
      </c>
      <c r="G18" s="53"/>
      <c r="H18" s="75" t="s">
        <v>30</v>
      </c>
      <c r="I18" s="76"/>
      <c r="J18" s="52">
        <v>608</v>
      </c>
      <c r="K18" s="53"/>
      <c r="L18" s="10">
        <v>1175</v>
      </c>
    </row>
    <row r="19" spans="2:15" ht="20.25" customHeight="1">
      <c r="B19" s="59" t="s">
        <v>31</v>
      </c>
      <c r="C19" s="60"/>
      <c r="D19" s="61"/>
      <c r="E19" s="9">
        <v>196</v>
      </c>
      <c r="F19" s="52">
        <v>296</v>
      </c>
      <c r="G19" s="53"/>
      <c r="H19" s="63" t="s">
        <v>32</v>
      </c>
      <c r="I19" s="64"/>
      <c r="J19" s="52">
        <v>6069</v>
      </c>
      <c r="K19" s="53"/>
      <c r="L19" s="10">
        <v>13976</v>
      </c>
    </row>
    <row r="20" spans="2:15" ht="20.25" customHeight="1">
      <c r="B20" s="59" t="s">
        <v>33</v>
      </c>
      <c r="C20" s="60"/>
      <c r="D20" s="61"/>
      <c r="E20" s="10">
        <v>440</v>
      </c>
      <c r="F20" s="52">
        <v>967</v>
      </c>
      <c r="G20" s="53"/>
      <c r="H20" s="63" t="s">
        <v>34</v>
      </c>
      <c r="I20" s="64"/>
      <c r="J20" s="52">
        <v>1709</v>
      </c>
      <c r="K20" s="53"/>
      <c r="L20" s="10">
        <v>3389</v>
      </c>
    </row>
    <row r="21" spans="2:15" ht="20.25" customHeight="1">
      <c r="B21" s="71" t="s">
        <v>35</v>
      </c>
      <c r="C21" s="72"/>
      <c r="D21" s="73"/>
      <c r="E21" s="10">
        <v>950</v>
      </c>
      <c r="F21" s="52">
        <v>2132</v>
      </c>
      <c r="G21" s="53"/>
      <c r="H21" s="74" t="s">
        <v>36</v>
      </c>
      <c r="I21" s="74"/>
      <c r="J21" s="52">
        <v>761</v>
      </c>
      <c r="K21" s="53"/>
      <c r="L21" s="10">
        <v>1437</v>
      </c>
    </row>
    <row r="22" spans="2:15" ht="20.25" customHeight="1">
      <c r="B22" s="59" t="s">
        <v>37</v>
      </c>
      <c r="C22" s="60"/>
      <c r="D22" s="61"/>
      <c r="E22" s="10">
        <v>990</v>
      </c>
      <c r="F22" s="52">
        <v>2337</v>
      </c>
      <c r="G22" s="53"/>
      <c r="H22" s="62" t="s">
        <v>38</v>
      </c>
      <c r="I22" s="62"/>
      <c r="J22" s="52">
        <v>2045</v>
      </c>
      <c r="K22" s="53"/>
      <c r="L22" s="10">
        <v>4652</v>
      </c>
      <c r="N22" s="12"/>
      <c r="O22" s="12"/>
    </row>
    <row r="23" spans="2:15" ht="15" customHeight="1">
      <c r="B23" s="13" t="s">
        <v>39</v>
      </c>
      <c r="F23" s="12"/>
      <c r="G23" s="12"/>
      <c r="L23" s="9"/>
      <c r="M23" s="12"/>
    </row>
    <row r="24" spans="2:15" ht="21" customHeight="1">
      <c r="F24" s="14"/>
      <c r="G24" s="14"/>
      <c r="H24" s="14"/>
      <c r="I24" s="14"/>
      <c r="J24" s="14"/>
      <c r="K24" s="14"/>
      <c r="L24" s="15"/>
    </row>
    <row r="25" spans="2:15" ht="13.5" customHeight="1">
      <c r="B25" s="30" t="s">
        <v>70</v>
      </c>
      <c r="C25" s="70"/>
      <c r="D25" s="51" t="s">
        <v>41</v>
      </c>
      <c r="E25" s="49"/>
      <c r="F25" s="49"/>
      <c r="G25" s="49"/>
      <c r="H25" s="49"/>
      <c r="I25" s="49"/>
      <c r="J25" s="49"/>
      <c r="K25" s="49"/>
      <c r="L25" s="68" t="s">
        <v>42</v>
      </c>
    </row>
    <row r="26" spans="2:15" ht="13.5" customHeight="1">
      <c r="B26" s="45"/>
      <c r="C26" s="46"/>
      <c r="D26" s="45" t="s">
        <v>43</v>
      </c>
      <c r="E26" s="46"/>
      <c r="F26" s="48" t="s">
        <v>44</v>
      </c>
      <c r="G26" s="49"/>
      <c r="H26" s="49"/>
      <c r="I26" s="49"/>
      <c r="J26" s="49"/>
      <c r="K26" s="49"/>
      <c r="L26" s="69"/>
    </row>
    <row r="27" spans="2:15" ht="13.5" customHeight="1">
      <c r="B27" s="32"/>
      <c r="C27" s="47"/>
      <c r="D27" s="32"/>
      <c r="E27" s="47"/>
      <c r="F27" s="48" t="s">
        <v>45</v>
      </c>
      <c r="G27" s="50"/>
      <c r="H27" s="51" t="s">
        <v>46</v>
      </c>
      <c r="I27" s="50"/>
      <c r="J27" s="51" t="s">
        <v>47</v>
      </c>
      <c r="K27" s="49"/>
      <c r="L27" s="16" t="s">
        <v>69</v>
      </c>
    </row>
    <row r="28" spans="2:15" ht="18.75" customHeight="1">
      <c r="B28" s="41">
        <v>41586</v>
      </c>
      <c r="C28" s="42"/>
      <c r="D28" s="43">
        <f>ROUND(B28/D8,4)</f>
        <v>0.28249999999999997</v>
      </c>
      <c r="E28" s="44"/>
      <c r="F28" s="54">
        <v>26.1</v>
      </c>
      <c r="G28" s="55"/>
      <c r="H28" s="56">
        <v>25</v>
      </c>
      <c r="I28" s="57"/>
      <c r="J28" s="58">
        <v>20.100000000000001</v>
      </c>
      <c r="K28" s="55"/>
      <c r="L28" s="17">
        <v>3449</v>
      </c>
    </row>
    <row r="29" spans="2:15" ht="15" customHeight="1">
      <c r="B29" s="13" t="s">
        <v>49</v>
      </c>
    </row>
    <row r="30" spans="2:15" ht="15" customHeight="1">
      <c r="B30" s="13" t="s">
        <v>50</v>
      </c>
    </row>
    <row r="31" spans="2:15" ht="15" customHeight="1">
      <c r="B31" s="13" t="s">
        <v>51</v>
      </c>
    </row>
    <row r="32" spans="2:15" ht="13.5" customHeight="1">
      <c r="B32" s="13" t="s">
        <v>52</v>
      </c>
    </row>
    <row r="33" spans="2:12" ht="21" customHeight="1"/>
    <row r="34" spans="2:12" ht="18" customHeight="1">
      <c r="B34" s="38" t="s">
        <v>53</v>
      </c>
      <c r="C34" s="39"/>
      <c r="D34" s="36" t="s">
        <v>54</v>
      </c>
      <c r="E34" s="40"/>
      <c r="F34" s="40"/>
      <c r="G34" s="40"/>
      <c r="H34" s="40"/>
      <c r="I34" s="40"/>
      <c r="J34" s="30" t="s">
        <v>55</v>
      </c>
      <c r="K34" s="31"/>
      <c r="L34" s="18" t="s">
        <v>56</v>
      </c>
    </row>
    <row r="35" spans="2:12" ht="16.5" customHeight="1">
      <c r="B35" s="34" t="s">
        <v>68</v>
      </c>
      <c r="C35" s="35"/>
      <c r="D35" s="36" t="s">
        <v>58</v>
      </c>
      <c r="E35" s="37"/>
      <c r="F35" s="36" t="s">
        <v>59</v>
      </c>
      <c r="G35" s="37"/>
      <c r="H35" s="36" t="s">
        <v>60</v>
      </c>
      <c r="I35" s="37"/>
      <c r="J35" s="32"/>
      <c r="K35" s="33"/>
      <c r="L35" s="19" t="s">
        <v>67</v>
      </c>
    </row>
    <row r="36" spans="2:12" ht="21" customHeight="1">
      <c r="B36" s="27" t="s">
        <v>66</v>
      </c>
      <c r="C36" s="28"/>
      <c r="D36" s="23">
        <v>149702</v>
      </c>
      <c r="E36" s="29"/>
      <c r="F36" s="23">
        <v>70711</v>
      </c>
      <c r="G36" s="29"/>
      <c r="H36" s="23">
        <v>78991</v>
      </c>
      <c r="I36" s="29"/>
      <c r="J36" s="23">
        <v>59880</v>
      </c>
      <c r="K36" s="24"/>
      <c r="L36" s="20">
        <v>873.78</v>
      </c>
    </row>
    <row r="37" spans="2:12" ht="17.25" customHeight="1">
      <c r="B37" s="25" t="s">
        <v>63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</row>
    <row r="38" spans="2:12" ht="16.5" customHeight="1">
      <c r="B38" s="21" t="s">
        <v>64</v>
      </c>
    </row>
    <row r="39" spans="2:12" ht="20.25" customHeight="1">
      <c r="B39" s="26" t="s">
        <v>65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</row>
  </sheetData>
  <mergeCells count="101">
    <mergeCell ref="B39:L39"/>
    <mergeCell ref="B36:C36"/>
    <mergeCell ref="D36:E36"/>
    <mergeCell ref="F36:G36"/>
    <mergeCell ref="H36:I36"/>
    <mergeCell ref="B34:C34"/>
    <mergeCell ref="D34:I34"/>
    <mergeCell ref="J34:K35"/>
    <mergeCell ref="B35:C35"/>
    <mergeCell ref="D35:E35"/>
    <mergeCell ref="F35:G35"/>
    <mergeCell ref="H35:I35"/>
    <mergeCell ref="J36:K36"/>
    <mergeCell ref="B37:L37"/>
    <mergeCell ref="L25:L26"/>
    <mergeCell ref="D26:E27"/>
    <mergeCell ref="F26:K26"/>
    <mergeCell ref="F27:G27"/>
    <mergeCell ref="H27:I27"/>
    <mergeCell ref="J27:K27"/>
    <mergeCell ref="F28:G28"/>
    <mergeCell ref="H28:I28"/>
    <mergeCell ref="B25:C27"/>
    <mergeCell ref="D25:K25"/>
    <mergeCell ref="J28:K28"/>
    <mergeCell ref="B28:C28"/>
    <mergeCell ref="D28:E28"/>
    <mergeCell ref="B20:D20"/>
    <mergeCell ref="F20:G20"/>
    <mergeCell ref="H20:I20"/>
    <mergeCell ref="J20:K20"/>
    <mergeCell ref="B21:D21"/>
    <mergeCell ref="F21:G21"/>
    <mergeCell ref="H21:I21"/>
    <mergeCell ref="J21:K21"/>
    <mergeCell ref="B22:D22"/>
    <mergeCell ref="F22:G22"/>
    <mergeCell ref="H22:I22"/>
    <mergeCell ref="J22:K22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D7:F7"/>
    <mergeCell ref="G7:H7"/>
    <mergeCell ref="I7:J7"/>
    <mergeCell ref="K7:L7"/>
    <mergeCell ref="D6:F6"/>
    <mergeCell ref="G6:H6"/>
    <mergeCell ref="I6:J6"/>
    <mergeCell ref="K8:L8"/>
    <mergeCell ref="B9:C9"/>
    <mergeCell ref="D9:F9"/>
    <mergeCell ref="G9:H9"/>
    <mergeCell ref="I9:J9"/>
    <mergeCell ref="K9:L9"/>
    <mergeCell ref="B6:B8"/>
    <mergeCell ref="D8:F8"/>
    <mergeCell ref="G8:H8"/>
    <mergeCell ref="I8:J8"/>
    <mergeCell ref="B1:L1"/>
    <mergeCell ref="B3:L3"/>
    <mergeCell ref="D4:F4"/>
    <mergeCell ref="G4:H4"/>
    <mergeCell ref="I4:J5"/>
    <mergeCell ref="K4:L5"/>
    <mergeCell ref="D5:F5"/>
    <mergeCell ref="G5:H5"/>
    <mergeCell ref="K6:L6"/>
  </mergeCells>
  <phoneticPr fontId="2"/>
  <pageMargins left="0.75" right="0.75" top="1" bottom="1" header="0.51200000000000001" footer="0.51200000000000001"/>
  <pageSetup paperSize="9" scale="9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zoomScaleNormal="100" workbookViewId="0">
      <selection sqref="A1:L1"/>
    </sheetView>
  </sheetViews>
  <sheetFormatPr defaultRowHeight="13.5"/>
  <cols>
    <col min="1" max="1" width="4.75" style="1" customWidth="1"/>
    <col min="2" max="2" width="4.375" style="1" customWidth="1"/>
    <col min="3" max="3" width="8.625" style="1" customWidth="1"/>
    <col min="4" max="4" width="1.625" style="1" customWidth="1"/>
    <col min="5" max="5" width="11.25" style="1" customWidth="1"/>
    <col min="6" max="6" width="3.375" style="1" customWidth="1"/>
    <col min="7" max="7" width="9.875" style="1" customWidth="1"/>
    <col min="8" max="8" width="6.25" style="1" customWidth="1"/>
    <col min="9" max="9" width="8.25" style="1" customWidth="1"/>
    <col min="10" max="10" width="7.625" style="1" customWidth="1"/>
    <col min="11" max="11" width="3.625" style="1" customWidth="1"/>
    <col min="12" max="12" width="12" style="1" customWidth="1"/>
    <col min="13" max="13" width="6" style="1" customWidth="1"/>
    <col min="14" max="14" width="9" style="1"/>
    <col min="15" max="15" width="9.5" style="1" bestFit="1" customWidth="1"/>
    <col min="16" max="16" width="9" style="1"/>
    <col min="17" max="17" width="8.875" style="1" customWidth="1"/>
    <col min="18" max="16384" width="9" style="1"/>
  </cols>
  <sheetData>
    <row r="1" spans="2:14" ht="29.25" customHeight="1">
      <c r="B1" s="96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2:14">
      <c r="B2" s="2"/>
      <c r="C2" s="2"/>
      <c r="D2" s="2"/>
      <c r="E2" s="2"/>
      <c r="F2" s="2"/>
      <c r="G2" s="2"/>
      <c r="H2" s="2"/>
      <c r="I2" s="2"/>
      <c r="J2" s="3" t="s">
        <v>1</v>
      </c>
      <c r="K2" s="2"/>
      <c r="L2" s="2"/>
    </row>
    <row r="3" spans="2:14" ht="16.5" customHeight="1">
      <c r="B3" s="98" t="s">
        <v>2</v>
      </c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2:14" ht="19.5" customHeight="1">
      <c r="B4" s="4"/>
      <c r="C4" s="5"/>
      <c r="D4" s="99" t="s">
        <v>3</v>
      </c>
      <c r="E4" s="100"/>
      <c r="F4" s="101"/>
      <c r="G4" s="99" t="s">
        <v>4</v>
      </c>
      <c r="H4" s="101"/>
      <c r="I4" s="30" t="s">
        <v>5</v>
      </c>
      <c r="J4" s="70"/>
      <c r="K4" s="30" t="s">
        <v>6</v>
      </c>
      <c r="L4" s="70"/>
    </row>
    <row r="5" spans="2:14" ht="19.5" customHeight="1">
      <c r="B5" s="6"/>
      <c r="C5" s="7"/>
      <c r="D5" s="102" t="s">
        <v>7</v>
      </c>
      <c r="E5" s="103"/>
      <c r="F5" s="104"/>
      <c r="G5" s="102" t="s">
        <v>8</v>
      </c>
      <c r="H5" s="104"/>
      <c r="I5" s="32"/>
      <c r="J5" s="47"/>
      <c r="K5" s="45"/>
      <c r="L5" s="46"/>
    </row>
    <row r="6" spans="2:14" ht="19.5" customHeight="1">
      <c r="B6" s="93" t="s">
        <v>9</v>
      </c>
      <c r="C6" s="8" t="s">
        <v>10</v>
      </c>
      <c r="D6" s="82">
        <v>70035</v>
      </c>
      <c r="E6" s="83"/>
      <c r="F6" s="84"/>
      <c r="G6" s="85">
        <v>635</v>
      </c>
      <c r="H6" s="86"/>
      <c r="I6" s="87">
        <f>D6+G6</f>
        <v>70670</v>
      </c>
      <c r="J6" s="88"/>
      <c r="K6" s="89">
        <v>-575</v>
      </c>
      <c r="L6" s="89"/>
    </row>
    <row r="7" spans="2:14" ht="19.5" customHeight="1">
      <c r="B7" s="94"/>
      <c r="C7" s="8" t="s">
        <v>11</v>
      </c>
      <c r="D7" s="82">
        <v>77167</v>
      </c>
      <c r="E7" s="83"/>
      <c r="F7" s="84"/>
      <c r="G7" s="85">
        <v>1036</v>
      </c>
      <c r="H7" s="86"/>
      <c r="I7" s="87">
        <f>D7+G7</f>
        <v>78203</v>
      </c>
      <c r="J7" s="88"/>
      <c r="K7" s="89">
        <v>-376</v>
      </c>
      <c r="L7" s="89"/>
    </row>
    <row r="8" spans="2:14" ht="19.5" customHeight="1">
      <c r="B8" s="95"/>
      <c r="C8" s="8" t="s">
        <v>12</v>
      </c>
      <c r="D8" s="82">
        <f>D6+D7</f>
        <v>147202</v>
      </c>
      <c r="E8" s="83"/>
      <c r="F8" s="84"/>
      <c r="G8" s="85">
        <f>G6+G7</f>
        <v>1671</v>
      </c>
      <c r="H8" s="86"/>
      <c r="I8" s="87">
        <f>D8+G8</f>
        <v>148873</v>
      </c>
      <c r="J8" s="88"/>
      <c r="K8" s="89">
        <f>SUM(K6:L7)</f>
        <v>-951</v>
      </c>
      <c r="L8" s="89"/>
    </row>
    <row r="9" spans="2:14" ht="19.5" customHeight="1">
      <c r="B9" s="36" t="s">
        <v>13</v>
      </c>
      <c r="C9" s="37"/>
      <c r="D9" s="90">
        <v>66336</v>
      </c>
      <c r="E9" s="91"/>
      <c r="F9" s="92"/>
      <c r="G9" s="85">
        <v>924</v>
      </c>
      <c r="H9" s="86"/>
      <c r="I9" s="87">
        <f>D9+G9</f>
        <v>67260</v>
      </c>
      <c r="J9" s="88"/>
      <c r="K9" s="105">
        <v>165</v>
      </c>
      <c r="L9" s="106"/>
    </row>
    <row r="10" spans="2:14" ht="10.5" customHeight="1"/>
    <row r="11" spans="2:14" ht="19.5" customHeight="1">
      <c r="B11" s="36" t="s">
        <v>14</v>
      </c>
      <c r="C11" s="40"/>
      <c r="D11" s="37"/>
      <c r="E11" s="8" t="s">
        <v>13</v>
      </c>
      <c r="F11" s="36" t="s">
        <v>15</v>
      </c>
      <c r="G11" s="37"/>
      <c r="H11" s="81" t="s">
        <v>14</v>
      </c>
      <c r="I11" s="81"/>
      <c r="J11" s="81" t="s">
        <v>13</v>
      </c>
      <c r="K11" s="81"/>
      <c r="L11" s="8" t="s">
        <v>16</v>
      </c>
    </row>
    <row r="12" spans="2:14" ht="20.25" customHeight="1">
      <c r="B12" s="80" t="s">
        <v>17</v>
      </c>
      <c r="C12" s="80"/>
      <c r="D12" s="80"/>
      <c r="E12" s="9">
        <v>5339</v>
      </c>
      <c r="F12" s="52">
        <v>11502</v>
      </c>
      <c r="G12" s="53"/>
      <c r="H12" s="71" t="s">
        <v>18</v>
      </c>
      <c r="I12" s="73"/>
      <c r="J12" s="52">
        <v>708</v>
      </c>
      <c r="K12" s="53"/>
      <c r="L12" s="10">
        <v>1547</v>
      </c>
    </row>
    <row r="13" spans="2:14" ht="20.25" customHeight="1">
      <c r="B13" s="80" t="s">
        <v>19</v>
      </c>
      <c r="C13" s="80"/>
      <c r="D13" s="80"/>
      <c r="E13" s="11">
        <v>4655</v>
      </c>
      <c r="F13" s="52">
        <v>11362</v>
      </c>
      <c r="G13" s="53"/>
      <c r="H13" s="71" t="s">
        <v>20</v>
      </c>
      <c r="I13" s="73"/>
      <c r="J13" s="52">
        <v>730</v>
      </c>
      <c r="K13" s="53"/>
      <c r="L13" s="10">
        <v>1685</v>
      </c>
    </row>
    <row r="14" spans="2:14" ht="20.25" customHeight="1">
      <c r="B14" s="77" t="s">
        <v>21</v>
      </c>
      <c r="C14" s="78"/>
      <c r="D14" s="79"/>
      <c r="E14" s="11">
        <v>12597</v>
      </c>
      <c r="F14" s="52">
        <v>26519</v>
      </c>
      <c r="G14" s="53"/>
      <c r="H14" s="71" t="s">
        <v>22</v>
      </c>
      <c r="I14" s="73"/>
      <c r="J14" s="52">
        <v>328</v>
      </c>
      <c r="K14" s="53"/>
      <c r="L14" s="10">
        <v>692</v>
      </c>
      <c r="N14" s="2"/>
    </row>
    <row r="15" spans="2:14" ht="20.25" customHeight="1">
      <c r="B15" s="65" t="s">
        <v>23</v>
      </c>
      <c r="C15" s="66"/>
      <c r="D15" s="67"/>
      <c r="E15" s="10">
        <v>998</v>
      </c>
      <c r="F15" s="52">
        <v>2078</v>
      </c>
      <c r="G15" s="53"/>
      <c r="H15" s="71" t="s">
        <v>24</v>
      </c>
      <c r="I15" s="73"/>
      <c r="J15" s="52">
        <v>2156</v>
      </c>
      <c r="K15" s="53"/>
      <c r="L15" s="10">
        <v>5079</v>
      </c>
    </row>
    <row r="16" spans="2:14" ht="20.25" customHeight="1">
      <c r="B16" s="65" t="s">
        <v>25</v>
      </c>
      <c r="C16" s="66"/>
      <c r="D16" s="67"/>
      <c r="E16" s="9">
        <v>4842</v>
      </c>
      <c r="F16" s="52">
        <v>9736</v>
      </c>
      <c r="G16" s="53"/>
      <c r="H16" s="75" t="s">
        <v>26</v>
      </c>
      <c r="I16" s="76"/>
      <c r="J16" s="52">
        <v>3753</v>
      </c>
      <c r="K16" s="53"/>
      <c r="L16" s="10">
        <v>8972</v>
      </c>
    </row>
    <row r="17" spans="2:15" ht="20.25" customHeight="1">
      <c r="B17" s="65" t="s">
        <v>27</v>
      </c>
      <c r="C17" s="66"/>
      <c r="D17" s="67"/>
      <c r="E17" s="10">
        <v>5733</v>
      </c>
      <c r="F17" s="52">
        <v>12858</v>
      </c>
      <c r="G17" s="53"/>
      <c r="H17" s="75" t="s">
        <v>28</v>
      </c>
      <c r="I17" s="76"/>
      <c r="J17" s="52">
        <v>4684</v>
      </c>
      <c r="K17" s="53"/>
      <c r="L17" s="10">
        <v>10973</v>
      </c>
    </row>
    <row r="18" spans="2:15" ht="20.25" customHeight="1">
      <c r="B18" s="65" t="s">
        <v>29</v>
      </c>
      <c r="C18" s="66"/>
      <c r="D18" s="67"/>
      <c r="E18" s="10">
        <v>6040</v>
      </c>
      <c r="F18" s="52">
        <v>13814</v>
      </c>
      <c r="G18" s="53"/>
      <c r="H18" s="75" t="s">
        <v>30</v>
      </c>
      <c r="I18" s="76"/>
      <c r="J18" s="52">
        <v>610</v>
      </c>
      <c r="K18" s="53"/>
      <c r="L18" s="10">
        <v>1177</v>
      </c>
    </row>
    <row r="19" spans="2:15" ht="20.25" customHeight="1">
      <c r="B19" s="59" t="s">
        <v>31</v>
      </c>
      <c r="C19" s="60"/>
      <c r="D19" s="61"/>
      <c r="E19" s="9">
        <v>196</v>
      </c>
      <c r="F19" s="52">
        <v>296</v>
      </c>
      <c r="G19" s="53"/>
      <c r="H19" s="63" t="s">
        <v>32</v>
      </c>
      <c r="I19" s="64"/>
      <c r="J19" s="52">
        <v>6073</v>
      </c>
      <c r="K19" s="53"/>
      <c r="L19" s="10">
        <v>13992</v>
      </c>
    </row>
    <row r="20" spans="2:15" ht="20.25" customHeight="1">
      <c r="B20" s="59" t="s">
        <v>33</v>
      </c>
      <c r="C20" s="60"/>
      <c r="D20" s="61"/>
      <c r="E20" s="10">
        <v>441</v>
      </c>
      <c r="F20" s="52">
        <v>972</v>
      </c>
      <c r="G20" s="53"/>
      <c r="H20" s="63" t="s">
        <v>34</v>
      </c>
      <c r="I20" s="64"/>
      <c r="J20" s="52">
        <v>1707</v>
      </c>
      <c r="K20" s="53"/>
      <c r="L20" s="10">
        <v>3392</v>
      </c>
    </row>
    <row r="21" spans="2:15" ht="20.25" customHeight="1">
      <c r="B21" s="71" t="s">
        <v>35</v>
      </c>
      <c r="C21" s="72"/>
      <c r="D21" s="73"/>
      <c r="E21" s="10">
        <v>948</v>
      </c>
      <c r="F21" s="52">
        <v>2131</v>
      </c>
      <c r="G21" s="53"/>
      <c r="H21" s="74" t="s">
        <v>36</v>
      </c>
      <c r="I21" s="74"/>
      <c r="J21" s="52">
        <v>762</v>
      </c>
      <c r="K21" s="53"/>
      <c r="L21" s="10">
        <v>1436</v>
      </c>
    </row>
    <row r="22" spans="2:15" ht="20.25" customHeight="1">
      <c r="B22" s="59" t="s">
        <v>37</v>
      </c>
      <c r="C22" s="60"/>
      <c r="D22" s="61"/>
      <c r="E22" s="10">
        <v>995</v>
      </c>
      <c r="F22" s="52">
        <v>2345</v>
      </c>
      <c r="G22" s="53"/>
      <c r="H22" s="62" t="s">
        <v>38</v>
      </c>
      <c r="I22" s="62"/>
      <c r="J22" s="52">
        <v>2041</v>
      </c>
      <c r="K22" s="53"/>
      <c r="L22" s="10">
        <v>4644</v>
      </c>
      <c r="N22" s="12"/>
      <c r="O22" s="12"/>
    </row>
    <row r="23" spans="2:15" ht="15" customHeight="1">
      <c r="B23" s="13" t="s">
        <v>39</v>
      </c>
      <c r="F23" s="12"/>
      <c r="G23" s="12"/>
      <c r="L23" s="9"/>
      <c r="M23" s="12"/>
    </row>
    <row r="24" spans="2:15" ht="21" customHeight="1">
      <c r="F24" s="14"/>
      <c r="G24" s="14"/>
      <c r="H24" s="14"/>
      <c r="I24" s="14"/>
      <c r="J24" s="14"/>
      <c r="K24" s="14"/>
      <c r="L24" s="15"/>
    </row>
    <row r="25" spans="2:15" ht="13.5" customHeight="1">
      <c r="B25" s="30" t="s">
        <v>40</v>
      </c>
      <c r="C25" s="70"/>
      <c r="D25" s="51" t="s">
        <v>41</v>
      </c>
      <c r="E25" s="49"/>
      <c r="F25" s="49"/>
      <c r="G25" s="49"/>
      <c r="H25" s="49"/>
      <c r="I25" s="49"/>
      <c r="J25" s="49"/>
      <c r="K25" s="49"/>
      <c r="L25" s="68" t="s">
        <v>42</v>
      </c>
    </row>
    <row r="26" spans="2:15" ht="13.5" customHeight="1">
      <c r="B26" s="45"/>
      <c r="C26" s="46"/>
      <c r="D26" s="45" t="s">
        <v>43</v>
      </c>
      <c r="E26" s="46"/>
      <c r="F26" s="48" t="s">
        <v>44</v>
      </c>
      <c r="G26" s="49"/>
      <c r="H26" s="49"/>
      <c r="I26" s="49"/>
      <c r="J26" s="49"/>
      <c r="K26" s="49"/>
      <c r="L26" s="69"/>
    </row>
    <row r="27" spans="2:15" ht="13.5" customHeight="1">
      <c r="B27" s="32"/>
      <c r="C27" s="47"/>
      <c r="D27" s="32"/>
      <c r="E27" s="47"/>
      <c r="F27" s="48" t="s">
        <v>45</v>
      </c>
      <c r="G27" s="50"/>
      <c r="H27" s="51" t="s">
        <v>46</v>
      </c>
      <c r="I27" s="50"/>
      <c r="J27" s="51" t="s">
        <v>47</v>
      </c>
      <c r="K27" s="49"/>
      <c r="L27" s="16" t="s">
        <v>48</v>
      </c>
    </row>
    <row r="28" spans="2:15" ht="18.75" customHeight="1">
      <c r="B28" s="41">
        <v>41604</v>
      </c>
      <c r="C28" s="42"/>
      <c r="D28" s="43">
        <f>ROUND(B28/D8,4)</f>
        <v>0.28260000000000002</v>
      </c>
      <c r="E28" s="44"/>
      <c r="F28" s="54">
        <v>26.1</v>
      </c>
      <c r="G28" s="55"/>
      <c r="H28" s="56">
        <v>25</v>
      </c>
      <c r="I28" s="57"/>
      <c r="J28" s="58">
        <v>20.100000000000001</v>
      </c>
      <c r="K28" s="55"/>
      <c r="L28" s="17">
        <v>3470</v>
      </c>
    </row>
    <row r="29" spans="2:15" ht="15" customHeight="1">
      <c r="B29" s="13" t="s">
        <v>49</v>
      </c>
    </row>
    <row r="30" spans="2:15" ht="15" customHeight="1">
      <c r="B30" s="13" t="s">
        <v>50</v>
      </c>
    </row>
    <row r="31" spans="2:15" ht="15" customHeight="1">
      <c r="B31" s="13" t="s">
        <v>51</v>
      </c>
    </row>
    <row r="32" spans="2:15" ht="13.5" customHeight="1">
      <c r="B32" s="13" t="s">
        <v>52</v>
      </c>
    </row>
    <row r="33" spans="2:12" ht="21" customHeight="1"/>
    <row r="34" spans="2:12" ht="18" customHeight="1">
      <c r="B34" s="38" t="s">
        <v>53</v>
      </c>
      <c r="C34" s="39"/>
      <c r="D34" s="36" t="s">
        <v>54</v>
      </c>
      <c r="E34" s="40"/>
      <c r="F34" s="40"/>
      <c r="G34" s="40"/>
      <c r="H34" s="40"/>
      <c r="I34" s="40"/>
      <c r="J34" s="30" t="s">
        <v>55</v>
      </c>
      <c r="K34" s="31"/>
      <c r="L34" s="18" t="s">
        <v>56</v>
      </c>
    </row>
    <row r="35" spans="2:12" ht="16.5" customHeight="1">
      <c r="B35" s="34" t="s">
        <v>57</v>
      </c>
      <c r="C35" s="35"/>
      <c r="D35" s="36" t="s">
        <v>58</v>
      </c>
      <c r="E35" s="37"/>
      <c r="F35" s="36" t="s">
        <v>59</v>
      </c>
      <c r="G35" s="37"/>
      <c r="H35" s="36" t="s">
        <v>60</v>
      </c>
      <c r="I35" s="37"/>
      <c r="J35" s="32"/>
      <c r="K35" s="33"/>
      <c r="L35" s="19" t="s">
        <v>61</v>
      </c>
    </row>
    <row r="36" spans="2:12" ht="21" customHeight="1">
      <c r="B36" s="27" t="s">
        <v>62</v>
      </c>
      <c r="C36" s="28"/>
      <c r="D36" s="23">
        <v>149702</v>
      </c>
      <c r="E36" s="29"/>
      <c r="F36" s="23">
        <v>70711</v>
      </c>
      <c r="G36" s="29"/>
      <c r="H36" s="23">
        <v>78991</v>
      </c>
      <c r="I36" s="29"/>
      <c r="J36" s="23">
        <v>59880</v>
      </c>
      <c r="K36" s="24"/>
      <c r="L36" s="20">
        <v>873.78</v>
      </c>
    </row>
    <row r="37" spans="2:12" ht="17.25" customHeight="1">
      <c r="B37" s="25" t="s">
        <v>63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</row>
    <row r="38" spans="2:12" ht="16.5" customHeight="1">
      <c r="B38" s="21" t="s">
        <v>64</v>
      </c>
    </row>
    <row r="39" spans="2:12" ht="20.25" customHeight="1">
      <c r="B39" s="26" t="s">
        <v>65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</row>
  </sheetData>
  <mergeCells count="101">
    <mergeCell ref="B39:L39"/>
    <mergeCell ref="B36:C36"/>
    <mergeCell ref="D36:E36"/>
    <mergeCell ref="F36:G36"/>
    <mergeCell ref="H36:I36"/>
    <mergeCell ref="B34:C34"/>
    <mergeCell ref="D34:I34"/>
    <mergeCell ref="J34:K35"/>
    <mergeCell ref="B35:C35"/>
    <mergeCell ref="D35:E35"/>
    <mergeCell ref="F35:G35"/>
    <mergeCell ref="H35:I35"/>
    <mergeCell ref="J36:K36"/>
    <mergeCell ref="B37:L37"/>
    <mergeCell ref="L25:L26"/>
    <mergeCell ref="D26:E27"/>
    <mergeCell ref="F26:K26"/>
    <mergeCell ref="F27:G27"/>
    <mergeCell ref="H27:I27"/>
    <mergeCell ref="J27:K27"/>
    <mergeCell ref="F28:G28"/>
    <mergeCell ref="H28:I28"/>
    <mergeCell ref="B25:C27"/>
    <mergeCell ref="D25:K25"/>
    <mergeCell ref="J28:K28"/>
    <mergeCell ref="B28:C28"/>
    <mergeCell ref="D28:E28"/>
    <mergeCell ref="B20:D20"/>
    <mergeCell ref="F20:G20"/>
    <mergeCell ref="H20:I20"/>
    <mergeCell ref="J20:K20"/>
    <mergeCell ref="B19:D19"/>
    <mergeCell ref="F19:G19"/>
    <mergeCell ref="H19:I19"/>
    <mergeCell ref="J19:K19"/>
    <mergeCell ref="B22:D22"/>
    <mergeCell ref="F22:G22"/>
    <mergeCell ref="H22:I22"/>
    <mergeCell ref="J22:K22"/>
    <mergeCell ref="B21:D21"/>
    <mergeCell ref="F21:G21"/>
    <mergeCell ref="H21:I21"/>
    <mergeCell ref="J21:K21"/>
    <mergeCell ref="B16:D16"/>
    <mergeCell ref="F16:G16"/>
    <mergeCell ref="H16:I16"/>
    <mergeCell ref="J16:K16"/>
    <mergeCell ref="B15:D15"/>
    <mergeCell ref="F15:G15"/>
    <mergeCell ref="H15:I15"/>
    <mergeCell ref="J15:K15"/>
    <mergeCell ref="B18:D18"/>
    <mergeCell ref="F18:G18"/>
    <mergeCell ref="H18:I18"/>
    <mergeCell ref="J18:K18"/>
    <mergeCell ref="B17:D17"/>
    <mergeCell ref="F17:G17"/>
    <mergeCell ref="H17:I17"/>
    <mergeCell ref="J17:K17"/>
    <mergeCell ref="B12:D12"/>
    <mergeCell ref="F12:G12"/>
    <mergeCell ref="H12:I12"/>
    <mergeCell ref="J12:K12"/>
    <mergeCell ref="B11:D11"/>
    <mergeCell ref="F11:G11"/>
    <mergeCell ref="H11:I11"/>
    <mergeCell ref="J11:K11"/>
    <mergeCell ref="B14:D14"/>
    <mergeCell ref="F14:G14"/>
    <mergeCell ref="H14:I14"/>
    <mergeCell ref="J14:K14"/>
    <mergeCell ref="B13:D13"/>
    <mergeCell ref="F13:G13"/>
    <mergeCell ref="H13:I13"/>
    <mergeCell ref="J13:K13"/>
    <mergeCell ref="D7:F7"/>
    <mergeCell ref="G7:H7"/>
    <mergeCell ref="I7:J7"/>
    <mergeCell ref="K7:L7"/>
    <mergeCell ref="D6:F6"/>
    <mergeCell ref="G6:H6"/>
    <mergeCell ref="I6:J6"/>
    <mergeCell ref="K8:L8"/>
    <mergeCell ref="B9:C9"/>
    <mergeCell ref="D9:F9"/>
    <mergeCell ref="G9:H9"/>
    <mergeCell ref="I9:J9"/>
    <mergeCell ref="K9:L9"/>
    <mergeCell ref="B6:B8"/>
    <mergeCell ref="D8:F8"/>
    <mergeCell ref="G8:H8"/>
    <mergeCell ref="I8:J8"/>
    <mergeCell ref="B1:L1"/>
    <mergeCell ref="B3:L3"/>
    <mergeCell ref="D4:F4"/>
    <mergeCell ref="G4:H4"/>
    <mergeCell ref="I4:J5"/>
    <mergeCell ref="K4:L5"/>
    <mergeCell ref="D5:F5"/>
    <mergeCell ref="G5:H5"/>
    <mergeCell ref="K6:L6"/>
  </mergeCells>
  <phoneticPr fontId="2"/>
  <pageMargins left="0.75" right="0.75" top="1" bottom="1" header="0.51200000000000001" footer="0.51200000000000001"/>
  <pageSetup paperSize="9" scale="9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6" t="s">
        <v>92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8" t="s">
        <v>91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3" ht="19.5" customHeight="1">
      <c r="A4" s="4"/>
      <c r="B4" s="5"/>
      <c r="C4" s="99" t="s">
        <v>3</v>
      </c>
      <c r="D4" s="100"/>
      <c r="E4" s="101"/>
      <c r="F4" s="99" t="s">
        <v>4</v>
      </c>
      <c r="G4" s="101"/>
      <c r="H4" s="30" t="s">
        <v>5</v>
      </c>
      <c r="I4" s="70"/>
      <c r="J4" s="30" t="s">
        <v>6</v>
      </c>
      <c r="K4" s="70"/>
    </row>
    <row r="5" spans="1:13" ht="19.5" customHeight="1">
      <c r="A5" s="6"/>
      <c r="B5" s="7"/>
      <c r="C5" s="102" t="s">
        <v>72</v>
      </c>
      <c r="D5" s="103"/>
      <c r="E5" s="104"/>
      <c r="F5" s="102" t="s">
        <v>71</v>
      </c>
      <c r="G5" s="104"/>
      <c r="H5" s="32"/>
      <c r="I5" s="47"/>
      <c r="J5" s="45"/>
      <c r="K5" s="46"/>
    </row>
    <row r="6" spans="1:13" ht="19.5" customHeight="1">
      <c r="A6" s="93" t="s">
        <v>9</v>
      </c>
      <c r="B6" s="8" t="s">
        <v>10</v>
      </c>
      <c r="C6" s="82">
        <v>70494</v>
      </c>
      <c r="D6" s="83"/>
      <c r="E6" s="84"/>
      <c r="F6" s="85">
        <v>639</v>
      </c>
      <c r="G6" s="86"/>
      <c r="H6" s="87">
        <f>C6+F6</f>
        <v>71133</v>
      </c>
      <c r="I6" s="88"/>
      <c r="J6" s="89">
        <v>-731</v>
      </c>
      <c r="K6" s="89"/>
    </row>
    <row r="7" spans="1:13" ht="19.5" customHeight="1">
      <c r="A7" s="94"/>
      <c r="B7" s="8" t="s">
        <v>11</v>
      </c>
      <c r="C7" s="82">
        <v>77482</v>
      </c>
      <c r="D7" s="83"/>
      <c r="E7" s="84"/>
      <c r="F7" s="85">
        <v>1049</v>
      </c>
      <c r="G7" s="86"/>
      <c r="H7" s="87">
        <f>C7+F7</f>
        <v>78531</v>
      </c>
      <c r="I7" s="88"/>
      <c r="J7" s="89">
        <v>-693</v>
      </c>
      <c r="K7" s="89"/>
    </row>
    <row r="8" spans="1:13" ht="19.5" customHeight="1">
      <c r="A8" s="95"/>
      <c r="B8" s="8" t="s">
        <v>12</v>
      </c>
      <c r="C8" s="82">
        <f>C6+C7</f>
        <v>147976</v>
      </c>
      <c r="D8" s="83"/>
      <c r="E8" s="84"/>
      <c r="F8" s="85">
        <f>F6+F7</f>
        <v>1688</v>
      </c>
      <c r="G8" s="86"/>
      <c r="H8" s="87">
        <f>C8+F8</f>
        <v>149664</v>
      </c>
      <c r="I8" s="88"/>
      <c r="J8" s="89">
        <f>SUM(J6:K7)</f>
        <v>-1424</v>
      </c>
      <c r="K8" s="89"/>
    </row>
    <row r="9" spans="1:13" ht="19.5" customHeight="1">
      <c r="A9" s="36" t="s">
        <v>13</v>
      </c>
      <c r="B9" s="37"/>
      <c r="C9" s="90">
        <v>66120</v>
      </c>
      <c r="D9" s="91"/>
      <c r="E9" s="92"/>
      <c r="F9" s="85">
        <v>934</v>
      </c>
      <c r="G9" s="86"/>
      <c r="H9" s="87">
        <f>C9+F9</f>
        <v>67054</v>
      </c>
      <c r="I9" s="88"/>
      <c r="J9" s="89">
        <v>88</v>
      </c>
      <c r="K9" s="89"/>
    </row>
    <row r="10" spans="1:13" ht="10.5" customHeight="1"/>
    <row r="11" spans="1:13" ht="19.5" customHeight="1">
      <c r="A11" s="36" t="s">
        <v>14</v>
      </c>
      <c r="B11" s="40"/>
      <c r="C11" s="37"/>
      <c r="D11" s="8" t="s">
        <v>13</v>
      </c>
      <c r="E11" s="36" t="s">
        <v>15</v>
      </c>
      <c r="F11" s="37"/>
      <c r="G11" s="81" t="s">
        <v>14</v>
      </c>
      <c r="H11" s="81"/>
      <c r="I11" s="81" t="s">
        <v>13</v>
      </c>
      <c r="J11" s="81"/>
      <c r="K11" s="8" t="s">
        <v>16</v>
      </c>
    </row>
    <row r="12" spans="1:13" ht="20.25" customHeight="1">
      <c r="A12" s="80" t="s">
        <v>17</v>
      </c>
      <c r="B12" s="80"/>
      <c r="C12" s="80"/>
      <c r="D12" s="22">
        <v>5359</v>
      </c>
      <c r="E12" s="52">
        <v>11568</v>
      </c>
      <c r="F12" s="53"/>
      <c r="G12" s="71" t="s">
        <v>18</v>
      </c>
      <c r="H12" s="73"/>
      <c r="I12" s="52">
        <v>708</v>
      </c>
      <c r="J12" s="53"/>
      <c r="K12" s="10">
        <v>1562</v>
      </c>
    </row>
    <row r="13" spans="1:13" ht="20.25" customHeight="1">
      <c r="A13" s="80" t="s">
        <v>19</v>
      </c>
      <c r="B13" s="80"/>
      <c r="C13" s="80"/>
      <c r="D13" s="10">
        <v>4606</v>
      </c>
      <c r="E13" s="52">
        <v>11366</v>
      </c>
      <c r="F13" s="53"/>
      <c r="G13" s="71" t="s">
        <v>20</v>
      </c>
      <c r="H13" s="73"/>
      <c r="I13" s="52">
        <v>722</v>
      </c>
      <c r="J13" s="53"/>
      <c r="K13" s="10">
        <v>1683</v>
      </c>
    </row>
    <row r="14" spans="1:13" ht="20.25" customHeight="1">
      <c r="A14" s="77" t="s">
        <v>21</v>
      </c>
      <c r="B14" s="78"/>
      <c r="C14" s="79"/>
      <c r="D14" s="10">
        <v>12546</v>
      </c>
      <c r="E14" s="52">
        <v>26550</v>
      </c>
      <c r="F14" s="53"/>
      <c r="G14" s="71" t="s">
        <v>22</v>
      </c>
      <c r="H14" s="73"/>
      <c r="I14" s="52">
        <v>333</v>
      </c>
      <c r="J14" s="53"/>
      <c r="K14" s="10">
        <v>709</v>
      </c>
      <c r="M14" s="2"/>
    </row>
    <row r="15" spans="1:13" ht="20.25" customHeight="1">
      <c r="A15" s="65" t="s">
        <v>23</v>
      </c>
      <c r="B15" s="66"/>
      <c r="C15" s="67"/>
      <c r="D15" s="10">
        <v>984</v>
      </c>
      <c r="E15" s="52">
        <v>2076</v>
      </c>
      <c r="F15" s="53"/>
      <c r="G15" s="71" t="s">
        <v>24</v>
      </c>
      <c r="H15" s="73"/>
      <c r="I15" s="52">
        <v>2162</v>
      </c>
      <c r="J15" s="53"/>
      <c r="K15" s="10">
        <v>5119</v>
      </c>
    </row>
    <row r="16" spans="1:13" ht="20.25" customHeight="1">
      <c r="A16" s="65" t="s">
        <v>25</v>
      </c>
      <c r="B16" s="66"/>
      <c r="C16" s="67"/>
      <c r="D16" s="10">
        <v>4855</v>
      </c>
      <c r="E16" s="52">
        <v>9816</v>
      </c>
      <c r="F16" s="53"/>
      <c r="G16" s="75" t="s">
        <v>26</v>
      </c>
      <c r="H16" s="76"/>
      <c r="I16" s="52">
        <v>3728</v>
      </c>
      <c r="J16" s="53"/>
      <c r="K16" s="10">
        <v>9079</v>
      </c>
    </row>
    <row r="17" spans="1:14" ht="20.25" customHeight="1">
      <c r="A17" s="65" t="s">
        <v>27</v>
      </c>
      <c r="B17" s="66"/>
      <c r="C17" s="67"/>
      <c r="D17" s="10">
        <v>5711</v>
      </c>
      <c r="E17" s="52">
        <v>12876</v>
      </c>
      <c r="F17" s="53"/>
      <c r="G17" s="75" t="s">
        <v>28</v>
      </c>
      <c r="H17" s="76"/>
      <c r="I17" s="52">
        <v>4635</v>
      </c>
      <c r="J17" s="53"/>
      <c r="K17" s="10">
        <v>11001</v>
      </c>
    </row>
    <row r="18" spans="1:14" ht="20.25" customHeight="1">
      <c r="A18" s="65" t="s">
        <v>29</v>
      </c>
      <c r="B18" s="66"/>
      <c r="C18" s="67"/>
      <c r="D18" s="10">
        <v>6014</v>
      </c>
      <c r="E18" s="52">
        <v>13951</v>
      </c>
      <c r="F18" s="53"/>
      <c r="G18" s="75" t="s">
        <v>30</v>
      </c>
      <c r="H18" s="76"/>
      <c r="I18" s="52">
        <v>614</v>
      </c>
      <c r="J18" s="53"/>
      <c r="K18" s="10">
        <v>1210</v>
      </c>
    </row>
    <row r="19" spans="1:14" ht="20.25" customHeight="1">
      <c r="A19" s="59" t="s">
        <v>31</v>
      </c>
      <c r="B19" s="60"/>
      <c r="C19" s="61"/>
      <c r="D19" s="10">
        <v>199</v>
      </c>
      <c r="E19" s="52">
        <v>304</v>
      </c>
      <c r="F19" s="53"/>
      <c r="G19" s="63" t="s">
        <v>32</v>
      </c>
      <c r="H19" s="64"/>
      <c r="I19" s="52">
        <v>6036</v>
      </c>
      <c r="J19" s="53"/>
      <c r="K19" s="10">
        <v>14048</v>
      </c>
    </row>
    <row r="20" spans="1:14" ht="20.25" customHeight="1">
      <c r="A20" s="59" t="s">
        <v>33</v>
      </c>
      <c r="B20" s="60"/>
      <c r="C20" s="61"/>
      <c r="D20" s="10">
        <v>445</v>
      </c>
      <c r="E20" s="52">
        <v>996</v>
      </c>
      <c r="F20" s="53"/>
      <c r="G20" s="63" t="s">
        <v>34</v>
      </c>
      <c r="H20" s="64"/>
      <c r="I20" s="52">
        <v>1719</v>
      </c>
      <c r="J20" s="53"/>
      <c r="K20" s="10">
        <v>3451</v>
      </c>
    </row>
    <row r="21" spans="1:14" ht="20.25" customHeight="1">
      <c r="A21" s="71" t="s">
        <v>35</v>
      </c>
      <c r="B21" s="72"/>
      <c r="C21" s="73"/>
      <c r="D21" s="10">
        <v>946</v>
      </c>
      <c r="E21" s="52">
        <v>2124</v>
      </c>
      <c r="F21" s="53"/>
      <c r="G21" s="74" t="s">
        <v>36</v>
      </c>
      <c r="H21" s="74"/>
      <c r="I21" s="52">
        <v>782</v>
      </c>
      <c r="J21" s="53"/>
      <c r="K21" s="10">
        <v>1481</v>
      </c>
    </row>
    <row r="22" spans="1:14" ht="20.25" customHeight="1">
      <c r="A22" s="59" t="s">
        <v>37</v>
      </c>
      <c r="B22" s="60"/>
      <c r="C22" s="61"/>
      <c r="D22" s="10">
        <v>957</v>
      </c>
      <c r="E22" s="52">
        <v>2274</v>
      </c>
      <c r="F22" s="53"/>
      <c r="G22" s="62" t="s">
        <v>38</v>
      </c>
      <c r="H22" s="62"/>
      <c r="I22" s="52">
        <v>2059</v>
      </c>
      <c r="J22" s="53"/>
      <c r="K22" s="10">
        <v>4732</v>
      </c>
      <c r="M22" s="12"/>
      <c r="N22" s="12"/>
    </row>
    <row r="23" spans="1:14" ht="15" customHeight="1">
      <c r="A23" s="13" t="s">
        <v>39</v>
      </c>
      <c r="E23" s="12"/>
      <c r="F23" s="12"/>
      <c r="K23" s="9"/>
      <c r="L23" s="12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0" t="s">
        <v>70</v>
      </c>
      <c r="B25" s="70"/>
      <c r="C25" s="51" t="s">
        <v>41</v>
      </c>
      <c r="D25" s="49"/>
      <c r="E25" s="49"/>
      <c r="F25" s="49"/>
      <c r="G25" s="49"/>
      <c r="H25" s="49"/>
      <c r="I25" s="49"/>
      <c r="J25" s="49"/>
      <c r="K25" s="68" t="s">
        <v>42</v>
      </c>
    </row>
    <row r="26" spans="1:14" ht="13.5" customHeight="1">
      <c r="A26" s="45"/>
      <c r="B26" s="46"/>
      <c r="C26" s="45" t="s">
        <v>43</v>
      </c>
      <c r="D26" s="46"/>
      <c r="E26" s="48" t="s">
        <v>44</v>
      </c>
      <c r="F26" s="49"/>
      <c r="G26" s="49"/>
      <c r="H26" s="49"/>
      <c r="I26" s="49"/>
      <c r="J26" s="49"/>
      <c r="K26" s="69"/>
    </row>
    <row r="27" spans="1:14" ht="13.5" customHeight="1">
      <c r="A27" s="32"/>
      <c r="B27" s="47"/>
      <c r="C27" s="32"/>
      <c r="D27" s="47"/>
      <c r="E27" s="48" t="s">
        <v>45</v>
      </c>
      <c r="F27" s="50"/>
      <c r="G27" s="51" t="s">
        <v>46</v>
      </c>
      <c r="H27" s="50"/>
      <c r="I27" s="51" t="s">
        <v>47</v>
      </c>
      <c r="J27" s="49"/>
      <c r="K27" s="16" t="s">
        <v>69</v>
      </c>
    </row>
    <row r="28" spans="1:14" ht="18.75" customHeight="1">
      <c r="A28" s="41">
        <v>41051</v>
      </c>
      <c r="B28" s="42"/>
      <c r="C28" s="43">
        <f>ROUND(A28/C8,4)</f>
        <v>0.27739999999999998</v>
      </c>
      <c r="D28" s="44"/>
      <c r="E28" s="54">
        <v>26.1</v>
      </c>
      <c r="F28" s="55"/>
      <c r="G28" s="56">
        <v>25</v>
      </c>
      <c r="H28" s="57"/>
      <c r="I28" s="58">
        <v>20.100000000000001</v>
      </c>
      <c r="J28" s="55"/>
      <c r="K28" s="17">
        <v>3486</v>
      </c>
    </row>
    <row r="29" spans="1:14" ht="15" customHeight="1">
      <c r="A29" s="13" t="s">
        <v>49</v>
      </c>
    </row>
    <row r="30" spans="1:14" ht="15" customHeight="1">
      <c r="A30" s="13" t="s">
        <v>50</v>
      </c>
    </row>
    <row r="31" spans="1:14" ht="15" customHeight="1">
      <c r="A31" s="13" t="s">
        <v>51</v>
      </c>
    </row>
    <row r="32" spans="1:14" ht="13.5" customHeight="1">
      <c r="A32" s="13" t="s">
        <v>52</v>
      </c>
    </row>
    <row r="33" spans="1:11" ht="21" customHeight="1"/>
    <row r="34" spans="1:11" ht="18" customHeight="1">
      <c r="A34" s="38" t="s">
        <v>53</v>
      </c>
      <c r="B34" s="39"/>
      <c r="C34" s="36" t="s">
        <v>54</v>
      </c>
      <c r="D34" s="40"/>
      <c r="E34" s="40"/>
      <c r="F34" s="40"/>
      <c r="G34" s="40"/>
      <c r="H34" s="40"/>
      <c r="I34" s="30" t="s">
        <v>55</v>
      </c>
      <c r="J34" s="31"/>
      <c r="K34" s="18" t="s">
        <v>56</v>
      </c>
    </row>
    <row r="35" spans="1:11" ht="16.5" customHeight="1">
      <c r="A35" s="34" t="s">
        <v>68</v>
      </c>
      <c r="B35" s="35"/>
      <c r="C35" s="36" t="s">
        <v>58</v>
      </c>
      <c r="D35" s="37"/>
      <c r="E35" s="36" t="s">
        <v>59</v>
      </c>
      <c r="F35" s="37"/>
      <c r="G35" s="36" t="s">
        <v>60</v>
      </c>
      <c r="H35" s="37"/>
      <c r="I35" s="32"/>
      <c r="J35" s="33"/>
      <c r="K35" s="19" t="s">
        <v>67</v>
      </c>
    </row>
    <row r="36" spans="1:11" ht="21" customHeight="1">
      <c r="A36" s="27" t="s">
        <v>66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873.78</v>
      </c>
    </row>
    <row r="37" spans="1:11" ht="17.25" customHeight="1">
      <c r="A37" s="25" t="s">
        <v>63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64</v>
      </c>
    </row>
    <row r="39" spans="1:11" ht="20.25" customHeight="1">
      <c r="A39" s="26" t="s">
        <v>65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A28:B28"/>
    <mergeCell ref="C28:D28"/>
    <mergeCell ref="C26:D27"/>
    <mergeCell ref="E26:J26"/>
    <mergeCell ref="E27:F27"/>
    <mergeCell ref="G27:H27"/>
    <mergeCell ref="I27:J27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I36:J36"/>
    <mergeCell ref="A37:K37"/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6" t="s">
        <v>90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8" t="s">
        <v>89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3" ht="19.5" customHeight="1">
      <c r="A4" s="4"/>
      <c r="B4" s="5"/>
      <c r="C4" s="99" t="s">
        <v>3</v>
      </c>
      <c r="D4" s="100"/>
      <c r="E4" s="101"/>
      <c r="F4" s="99" t="s">
        <v>4</v>
      </c>
      <c r="G4" s="101"/>
      <c r="H4" s="30" t="s">
        <v>5</v>
      </c>
      <c r="I4" s="70"/>
      <c r="J4" s="30" t="s">
        <v>6</v>
      </c>
      <c r="K4" s="70"/>
    </row>
    <row r="5" spans="1:13" ht="19.5" customHeight="1">
      <c r="A5" s="6"/>
      <c r="B5" s="7"/>
      <c r="C5" s="102" t="s">
        <v>72</v>
      </c>
      <c r="D5" s="103"/>
      <c r="E5" s="104"/>
      <c r="F5" s="102" t="s">
        <v>71</v>
      </c>
      <c r="G5" s="104"/>
      <c r="H5" s="32"/>
      <c r="I5" s="47"/>
      <c r="J5" s="45"/>
      <c r="K5" s="46"/>
    </row>
    <row r="6" spans="1:13" ht="19.5" customHeight="1">
      <c r="A6" s="93" t="s">
        <v>9</v>
      </c>
      <c r="B6" s="8" t="s">
        <v>10</v>
      </c>
      <c r="C6" s="82">
        <v>70440</v>
      </c>
      <c r="D6" s="83"/>
      <c r="E6" s="84"/>
      <c r="F6" s="85">
        <v>645</v>
      </c>
      <c r="G6" s="86"/>
      <c r="H6" s="87">
        <f>C6+F6</f>
        <v>71085</v>
      </c>
      <c r="I6" s="88"/>
      <c r="J6" s="89">
        <v>-727</v>
      </c>
      <c r="K6" s="89"/>
    </row>
    <row r="7" spans="1:13" ht="19.5" customHeight="1">
      <c r="A7" s="94"/>
      <c r="B7" s="8" t="s">
        <v>11</v>
      </c>
      <c r="C7" s="82">
        <v>77454</v>
      </c>
      <c r="D7" s="83"/>
      <c r="E7" s="84"/>
      <c r="F7" s="85">
        <v>1012</v>
      </c>
      <c r="G7" s="86"/>
      <c r="H7" s="87">
        <f>C7+F7</f>
        <v>78466</v>
      </c>
      <c r="I7" s="88"/>
      <c r="J7" s="89">
        <v>-701</v>
      </c>
      <c r="K7" s="89"/>
    </row>
    <row r="8" spans="1:13" ht="19.5" customHeight="1">
      <c r="A8" s="95"/>
      <c r="B8" s="8" t="s">
        <v>12</v>
      </c>
      <c r="C8" s="82">
        <f>C6+C7</f>
        <v>147894</v>
      </c>
      <c r="D8" s="83"/>
      <c r="E8" s="84"/>
      <c r="F8" s="85">
        <f>F6+F7</f>
        <v>1657</v>
      </c>
      <c r="G8" s="86"/>
      <c r="H8" s="87">
        <f>C8+F8</f>
        <v>149551</v>
      </c>
      <c r="I8" s="88"/>
      <c r="J8" s="89">
        <f>SUM(J6:K7)</f>
        <v>-1428</v>
      </c>
      <c r="K8" s="89"/>
    </row>
    <row r="9" spans="1:13" ht="19.5" customHeight="1">
      <c r="A9" s="36" t="s">
        <v>13</v>
      </c>
      <c r="B9" s="37"/>
      <c r="C9" s="90">
        <v>66128</v>
      </c>
      <c r="D9" s="91"/>
      <c r="E9" s="92"/>
      <c r="F9" s="85">
        <v>907</v>
      </c>
      <c r="G9" s="86"/>
      <c r="H9" s="87">
        <f>C9+F9</f>
        <v>67035</v>
      </c>
      <c r="I9" s="88"/>
      <c r="J9" s="89">
        <v>84</v>
      </c>
      <c r="K9" s="89"/>
    </row>
    <row r="10" spans="1:13" ht="10.5" customHeight="1"/>
    <row r="11" spans="1:13" ht="19.5" customHeight="1">
      <c r="A11" s="36" t="s">
        <v>14</v>
      </c>
      <c r="B11" s="40"/>
      <c r="C11" s="37"/>
      <c r="D11" s="8" t="s">
        <v>13</v>
      </c>
      <c r="E11" s="36" t="s">
        <v>15</v>
      </c>
      <c r="F11" s="37"/>
      <c r="G11" s="81" t="s">
        <v>14</v>
      </c>
      <c r="H11" s="81"/>
      <c r="I11" s="81" t="s">
        <v>13</v>
      </c>
      <c r="J11" s="81"/>
      <c r="K11" s="8" t="s">
        <v>16</v>
      </c>
    </row>
    <row r="12" spans="1:13" ht="20.25" customHeight="1">
      <c r="A12" s="80" t="s">
        <v>17</v>
      </c>
      <c r="B12" s="80"/>
      <c r="C12" s="80"/>
      <c r="D12" s="22">
        <v>5357</v>
      </c>
      <c r="E12" s="52">
        <v>11570</v>
      </c>
      <c r="F12" s="53"/>
      <c r="G12" s="71" t="s">
        <v>18</v>
      </c>
      <c r="H12" s="73"/>
      <c r="I12" s="52">
        <v>707</v>
      </c>
      <c r="J12" s="53"/>
      <c r="K12" s="10">
        <v>1555</v>
      </c>
    </row>
    <row r="13" spans="1:13" ht="20.25" customHeight="1">
      <c r="A13" s="80" t="s">
        <v>19</v>
      </c>
      <c r="B13" s="80"/>
      <c r="C13" s="80"/>
      <c r="D13" s="10">
        <v>4613</v>
      </c>
      <c r="E13" s="52">
        <v>11364</v>
      </c>
      <c r="F13" s="53"/>
      <c r="G13" s="71" t="s">
        <v>20</v>
      </c>
      <c r="H13" s="73"/>
      <c r="I13" s="52">
        <v>724</v>
      </c>
      <c r="J13" s="53"/>
      <c r="K13" s="10">
        <v>1686</v>
      </c>
    </row>
    <row r="14" spans="1:13" ht="20.25" customHeight="1">
      <c r="A14" s="77" t="s">
        <v>21</v>
      </c>
      <c r="B14" s="78"/>
      <c r="C14" s="79"/>
      <c r="D14" s="10">
        <v>12571</v>
      </c>
      <c r="E14" s="52">
        <v>26563</v>
      </c>
      <c r="F14" s="53"/>
      <c r="G14" s="71" t="s">
        <v>22</v>
      </c>
      <c r="H14" s="73"/>
      <c r="I14" s="52">
        <v>332</v>
      </c>
      <c r="J14" s="53"/>
      <c r="K14" s="10">
        <v>708</v>
      </c>
      <c r="M14" s="2"/>
    </row>
    <row r="15" spans="1:13" ht="20.25" customHeight="1">
      <c r="A15" s="65" t="s">
        <v>23</v>
      </c>
      <c r="B15" s="66"/>
      <c r="C15" s="67"/>
      <c r="D15" s="10">
        <v>987</v>
      </c>
      <c r="E15" s="52">
        <v>2076</v>
      </c>
      <c r="F15" s="53"/>
      <c r="G15" s="71" t="s">
        <v>24</v>
      </c>
      <c r="H15" s="73"/>
      <c r="I15" s="52">
        <v>2163</v>
      </c>
      <c r="J15" s="53"/>
      <c r="K15" s="10">
        <v>5110</v>
      </c>
    </row>
    <row r="16" spans="1:13" ht="20.25" customHeight="1">
      <c r="A16" s="65" t="s">
        <v>25</v>
      </c>
      <c r="B16" s="66"/>
      <c r="C16" s="67"/>
      <c r="D16" s="10">
        <v>4848</v>
      </c>
      <c r="E16" s="52">
        <v>9786</v>
      </c>
      <c r="F16" s="53"/>
      <c r="G16" s="75" t="s">
        <v>26</v>
      </c>
      <c r="H16" s="76"/>
      <c r="I16" s="52">
        <v>3717</v>
      </c>
      <c r="J16" s="53"/>
      <c r="K16" s="10">
        <v>9058</v>
      </c>
    </row>
    <row r="17" spans="1:14" ht="20.25" customHeight="1">
      <c r="A17" s="65" t="s">
        <v>27</v>
      </c>
      <c r="B17" s="66"/>
      <c r="C17" s="67"/>
      <c r="D17" s="10">
        <v>5704</v>
      </c>
      <c r="E17" s="52">
        <v>12852</v>
      </c>
      <c r="F17" s="53"/>
      <c r="G17" s="75" t="s">
        <v>28</v>
      </c>
      <c r="H17" s="76"/>
      <c r="I17" s="52">
        <v>4636</v>
      </c>
      <c r="J17" s="53"/>
      <c r="K17" s="10">
        <v>11006</v>
      </c>
    </row>
    <row r="18" spans="1:14" ht="20.25" customHeight="1">
      <c r="A18" s="65" t="s">
        <v>29</v>
      </c>
      <c r="B18" s="66"/>
      <c r="C18" s="67"/>
      <c r="D18" s="10">
        <v>6017</v>
      </c>
      <c r="E18" s="52">
        <v>13959</v>
      </c>
      <c r="F18" s="53"/>
      <c r="G18" s="75" t="s">
        <v>30</v>
      </c>
      <c r="H18" s="76"/>
      <c r="I18" s="52">
        <v>612</v>
      </c>
      <c r="J18" s="53"/>
      <c r="K18" s="10">
        <v>1211</v>
      </c>
    </row>
    <row r="19" spans="1:14" ht="20.25" customHeight="1">
      <c r="A19" s="59" t="s">
        <v>31</v>
      </c>
      <c r="B19" s="60"/>
      <c r="C19" s="61"/>
      <c r="D19" s="10">
        <v>199</v>
      </c>
      <c r="E19" s="52">
        <v>303</v>
      </c>
      <c r="F19" s="53"/>
      <c r="G19" s="63" t="s">
        <v>32</v>
      </c>
      <c r="H19" s="64"/>
      <c r="I19" s="52">
        <v>6034</v>
      </c>
      <c r="J19" s="53"/>
      <c r="K19" s="10">
        <v>14039</v>
      </c>
    </row>
    <row r="20" spans="1:14" ht="20.25" customHeight="1">
      <c r="A20" s="59" t="s">
        <v>33</v>
      </c>
      <c r="B20" s="60"/>
      <c r="C20" s="61"/>
      <c r="D20" s="10">
        <v>445</v>
      </c>
      <c r="E20" s="52">
        <v>991</v>
      </c>
      <c r="F20" s="53"/>
      <c r="G20" s="63" t="s">
        <v>34</v>
      </c>
      <c r="H20" s="64"/>
      <c r="I20" s="52">
        <v>1719</v>
      </c>
      <c r="J20" s="53"/>
      <c r="K20" s="10">
        <v>3444</v>
      </c>
    </row>
    <row r="21" spans="1:14" ht="20.25" customHeight="1">
      <c r="A21" s="71" t="s">
        <v>35</v>
      </c>
      <c r="B21" s="72"/>
      <c r="C21" s="73"/>
      <c r="D21" s="10">
        <v>946</v>
      </c>
      <c r="E21" s="52">
        <v>2128</v>
      </c>
      <c r="F21" s="53"/>
      <c r="G21" s="74" t="s">
        <v>36</v>
      </c>
      <c r="H21" s="74"/>
      <c r="I21" s="52">
        <v>782</v>
      </c>
      <c r="J21" s="53"/>
      <c r="K21" s="10">
        <v>1477</v>
      </c>
    </row>
    <row r="22" spans="1:14" ht="20.25" customHeight="1">
      <c r="A22" s="59" t="s">
        <v>37</v>
      </c>
      <c r="B22" s="60"/>
      <c r="C22" s="61"/>
      <c r="D22" s="10">
        <v>960</v>
      </c>
      <c r="E22" s="52">
        <v>2283</v>
      </c>
      <c r="F22" s="53"/>
      <c r="G22" s="62" t="s">
        <v>38</v>
      </c>
      <c r="H22" s="62"/>
      <c r="I22" s="52">
        <v>2055</v>
      </c>
      <c r="J22" s="53"/>
      <c r="K22" s="10">
        <v>4725</v>
      </c>
      <c r="M22" s="12"/>
      <c r="N22" s="12"/>
    </row>
    <row r="23" spans="1:14" ht="15" customHeight="1">
      <c r="A23" s="13" t="s">
        <v>39</v>
      </c>
      <c r="E23" s="12"/>
      <c r="F23" s="12"/>
      <c r="K23" s="9"/>
      <c r="L23" s="12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0" t="s">
        <v>70</v>
      </c>
      <c r="B25" s="70"/>
      <c r="C25" s="51" t="s">
        <v>41</v>
      </c>
      <c r="D25" s="49"/>
      <c r="E25" s="49"/>
      <c r="F25" s="49"/>
      <c r="G25" s="49"/>
      <c r="H25" s="49"/>
      <c r="I25" s="49"/>
      <c r="J25" s="49"/>
      <c r="K25" s="68" t="s">
        <v>42</v>
      </c>
    </row>
    <row r="26" spans="1:14" ht="13.5" customHeight="1">
      <c r="A26" s="45"/>
      <c r="B26" s="46"/>
      <c r="C26" s="45" t="s">
        <v>43</v>
      </c>
      <c r="D26" s="46"/>
      <c r="E26" s="48" t="s">
        <v>44</v>
      </c>
      <c r="F26" s="49"/>
      <c r="G26" s="49"/>
      <c r="H26" s="49"/>
      <c r="I26" s="49"/>
      <c r="J26" s="49"/>
      <c r="K26" s="69"/>
    </row>
    <row r="27" spans="1:14" ht="13.5" customHeight="1">
      <c r="A27" s="32"/>
      <c r="B27" s="47"/>
      <c r="C27" s="32"/>
      <c r="D27" s="47"/>
      <c r="E27" s="48" t="s">
        <v>45</v>
      </c>
      <c r="F27" s="50"/>
      <c r="G27" s="51" t="s">
        <v>46</v>
      </c>
      <c r="H27" s="50"/>
      <c r="I27" s="51" t="s">
        <v>47</v>
      </c>
      <c r="J27" s="49"/>
      <c r="K27" s="16" t="s">
        <v>69</v>
      </c>
    </row>
    <row r="28" spans="1:14" ht="18.75" customHeight="1">
      <c r="A28" s="41">
        <v>41171</v>
      </c>
      <c r="B28" s="42"/>
      <c r="C28" s="43">
        <f>ROUND(A28/C8,4)</f>
        <v>0.27839999999999998</v>
      </c>
      <c r="D28" s="44"/>
      <c r="E28" s="54">
        <v>26.1</v>
      </c>
      <c r="F28" s="55"/>
      <c r="G28" s="56">
        <v>25</v>
      </c>
      <c r="H28" s="57"/>
      <c r="I28" s="58">
        <v>20.100000000000001</v>
      </c>
      <c r="J28" s="55"/>
      <c r="K28" s="17">
        <v>3468</v>
      </c>
    </row>
    <row r="29" spans="1:14" ht="15" customHeight="1">
      <c r="A29" s="13" t="s">
        <v>49</v>
      </c>
    </row>
    <row r="30" spans="1:14" ht="15" customHeight="1">
      <c r="A30" s="13" t="s">
        <v>50</v>
      </c>
    </row>
    <row r="31" spans="1:14" ht="15" customHeight="1">
      <c r="A31" s="13" t="s">
        <v>51</v>
      </c>
    </row>
    <row r="32" spans="1:14" ht="13.5" customHeight="1">
      <c r="A32" s="13" t="s">
        <v>52</v>
      </c>
    </row>
    <row r="33" spans="1:11" ht="21" customHeight="1"/>
    <row r="34" spans="1:11" ht="18" customHeight="1">
      <c r="A34" s="38" t="s">
        <v>53</v>
      </c>
      <c r="B34" s="39"/>
      <c r="C34" s="36" t="s">
        <v>54</v>
      </c>
      <c r="D34" s="40"/>
      <c r="E34" s="40"/>
      <c r="F34" s="40"/>
      <c r="G34" s="40"/>
      <c r="H34" s="40"/>
      <c r="I34" s="30" t="s">
        <v>55</v>
      </c>
      <c r="J34" s="31"/>
      <c r="K34" s="18" t="s">
        <v>56</v>
      </c>
    </row>
    <row r="35" spans="1:11" ht="16.5" customHeight="1">
      <c r="A35" s="34" t="s">
        <v>68</v>
      </c>
      <c r="B35" s="35"/>
      <c r="C35" s="36" t="s">
        <v>58</v>
      </c>
      <c r="D35" s="37"/>
      <c r="E35" s="36" t="s">
        <v>59</v>
      </c>
      <c r="F35" s="37"/>
      <c r="G35" s="36" t="s">
        <v>60</v>
      </c>
      <c r="H35" s="37"/>
      <c r="I35" s="32"/>
      <c r="J35" s="33"/>
      <c r="K35" s="19" t="s">
        <v>67</v>
      </c>
    </row>
    <row r="36" spans="1:11" ht="21" customHeight="1">
      <c r="A36" s="27" t="s">
        <v>66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873.78</v>
      </c>
    </row>
    <row r="37" spans="1:11" ht="17.25" customHeight="1">
      <c r="A37" s="25" t="s">
        <v>63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64</v>
      </c>
    </row>
    <row r="39" spans="1:11" ht="20.25" customHeight="1">
      <c r="A39" s="26" t="s">
        <v>65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  <mergeCell ref="I36:J36"/>
    <mergeCell ref="A37:K37"/>
    <mergeCell ref="I12:J12"/>
    <mergeCell ref="I13:J13"/>
    <mergeCell ref="I14:J14"/>
    <mergeCell ref="I15:J15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22:C22"/>
    <mergeCell ref="E22:F22"/>
    <mergeCell ref="A28:B28"/>
    <mergeCell ref="C28:D28"/>
    <mergeCell ref="C26:D27"/>
    <mergeCell ref="E26:J26"/>
    <mergeCell ref="E27:F27"/>
    <mergeCell ref="G27:H27"/>
    <mergeCell ref="I27:J27"/>
    <mergeCell ref="G22:H22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17:C17"/>
    <mergeCell ref="E17:F17"/>
    <mergeCell ref="G17:H17"/>
    <mergeCell ref="A16:C16"/>
    <mergeCell ref="E16:F16"/>
    <mergeCell ref="G16:H16"/>
    <mergeCell ref="A20:C20"/>
    <mergeCell ref="E20:F20"/>
    <mergeCell ref="G20:H20"/>
    <mergeCell ref="A18:C18"/>
    <mergeCell ref="E18:F18"/>
    <mergeCell ref="G18:H18"/>
    <mergeCell ref="A13:C13"/>
    <mergeCell ref="E13:F13"/>
    <mergeCell ref="G13:H13"/>
    <mergeCell ref="A12:C12"/>
    <mergeCell ref="E12:F12"/>
    <mergeCell ref="G12:H12"/>
    <mergeCell ref="A15:C15"/>
    <mergeCell ref="E15:F15"/>
    <mergeCell ref="G15:H15"/>
    <mergeCell ref="A14:C14"/>
    <mergeCell ref="E14:F14"/>
    <mergeCell ref="G14:H14"/>
    <mergeCell ref="J9:K9"/>
    <mergeCell ref="J6:K6"/>
    <mergeCell ref="J7:K7"/>
    <mergeCell ref="J8:K8"/>
    <mergeCell ref="A11:C11"/>
    <mergeCell ref="E11:F11"/>
    <mergeCell ref="G11:H11"/>
    <mergeCell ref="A9:B9"/>
    <mergeCell ref="C9:E9"/>
    <mergeCell ref="F9:G9"/>
    <mergeCell ref="H9:I9"/>
    <mergeCell ref="I11:J11"/>
    <mergeCell ref="A1:K1"/>
    <mergeCell ref="A3:K3"/>
    <mergeCell ref="C4:E4"/>
    <mergeCell ref="F4:G4"/>
    <mergeCell ref="H4:I5"/>
    <mergeCell ref="J4:K5"/>
    <mergeCell ref="C5:E5"/>
    <mergeCell ref="F5:G5"/>
    <mergeCell ref="A6:A8"/>
    <mergeCell ref="C6:E6"/>
    <mergeCell ref="F6:G6"/>
    <mergeCell ref="H6:I6"/>
    <mergeCell ref="C7:E7"/>
    <mergeCell ref="F7:G7"/>
    <mergeCell ref="H7:I7"/>
    <mergeCell ref="C8:E8"/>
    <mergeCell ref="F8:G8"/>
    <mergeCell ref="H8:I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6" t="s">
        <v>88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8" t="s">
        <v>87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3" ht="19.5" customHeight="1">
      <c r="A4" s="4"/>
      <c r="B4" s="5"/>
      <c r="C4" s="99" t="s">
        <v>3</v>
      </c>
      <c r="D4" s="100"/>
      <c r="E4" s="101"/>
      <c r="F4" s="99" t="s">
        <v>4</v>
      </c>
      <c r="G4" s="101"/>
      <c r="H4" s="30" t="s">
        <v>5</v>
      </c>
      <c r="I4" s="70"/>
      <c r="J4" s="30" t="s">
        <v>6</v>
      </c>
      <c r="K4" s="70"/>
    </row>
    <row r="5" spans="1:13" ht="19.5" customHeight="1">
      <c r="A5" s="6"/>
      <c r="B5" s="7"/>
      <c r="C5" s="102" t="s">
        <v>72</v>
      </c>
      <c r="D5" s="103"/>
      <c r="E5" s="104"/>
      <c r="F5" s="102" t="s">
        <v>71</v>
      </c>
      <c r="G5" s="104"/>
      <c r="H5" s="32"/>
      <c r="I5" s="47"/>
      <c r="J5" s="45"/>
      <c r="K5" s="46"/>
    </row>
    <row r="6" spans="1:13" ht="19.5" customHeight="1">
      <c r="A6" s="93" t="s">
        <v>9</v>
      </c>
      <c r="B6" s="8" t="s">
        <v>10</v>
      </c>
      <c r="C6" s="82">
        <v>70030</v>
      </c>
      <c r="D6" s="83"/>
      <c r="E6" s="84"/>
      <c r="F6" s="85">
        <v>650</v>
      </c>
      <c r="G6" s="86"/>
      <c r="H6" s="87">
        <f>C6+F6</f>
        <v>70680</v>
      </c>
      <c r="I6" s="88"/>
      <c r="J6" s="89">
        <v>-690</v>
      </c>
      <c r="K6" s="89"/>
    </row>
    <row r="7" spans="1:13" ht="19.5" customHeight="1">
      <c r="A7" s="94"/>
      <c r="B7" s="8" t="s">
        <v>11</v>
      </c>
      <c r="C7" s="82">
        <v>77137</v>
      </c>
      <c r="D7" s="83"/>
      <c r="E7" s="84"/>
      <c r="F7" s="85">
        <v>1015</v>
      </c>
      <c r="G7" s="86"/>
      <c r="H7" s="87">
        <f>C7+F7</f>
        <v>78152</v>
      </c>
      <c r="I7" s="88"/>
      <c r="J7" s="89">
        <v>-610</v>
      </c>
      <c r="K7" s="89"/>
    </row>
    <row r="8" spans="1:13" ht="19.5" customHeight="1">
      <c r="A8" s="95"/>
      <c r="B8" s="8" t="s">
        <v>12</v>
      </c>
      <c r="C8" s="82">
        <f>C6+C7</f>
        <v>147167</v>
      </c>
      <c r="D8" s="83"/>
      <c r="E8" s="84"/>
      <c r="F8" s="85">
        <f>F6+F7</f>
        <v>1665</v>
      </c>
      <c r="G8" s="86"/>
      <c r="H8" s="87">
        <f>C8+F8</f>
        <v>148832</v>
      </c>
      <c r="I8" s="88"/>
      <c r="J8" s="89">
        <f>SUM(J6:K7)</f>
        <v>-1300</v>
      </c>
      <c r="K8" s="89"/>
    </row>
    <row r="9" spans="1:13" ht="19.5" customHeight="1">
      <c r="A9" s="36" t="s">
        <v>13</v>
      </c>
      <c r="B9" s="37"/>
      <c r="C9" s="90">
        <v>66048</v>
      </c>
      <c r="D9" s="91"/>
      <c r="E9" s="92"/>
      <c r="F9" s="85">
        <v>903</v>
      </c>
      <c r="G9" s="86"/>
      <c r="H9" s="87">
        <f>C9+F9</f>
        <v>66951</v>
      </c>
      <c r="I9" s="88"/>
      <c r="J9" s="89">
        <v>113</v>
      </c>
      <c r="K9" s="89"/>
    </row>
    <row r="10" spans="1:13" ht="10.5" customHeight="1"/>
    <row r="11" spans="1:13" ht="19.5" customHeight="1">
      <c r="A11" s="36" t="s">
        <v>14</v>
      </c>
      <c r="B11" s="40"/>
      <c r="C11" s="37"/>
      <c r="D11" s="8" t="s">
        <v>13</v>
      </c>
      <c r="E11" s="36" t="s">
        <v>15</v>
      </c>
      <c r="F11" s="37"/>
      <c r="G11" s="81" t="s">
        <v>14</v>
      </c>
      <c r="H11" s="81"/>
      <c r="I11" s="81" t="s">
        <v>13</v>
      </c>
      <c r="J11" s="81"/>
      <c r="K11" s="8" t="s">
        <v>16</v>
      </c>
    </row>
    <row r="12" spans="1:13" ht="20.25" customHeight="1">
      <c r="A12" s="80" t="s">
        <v>17</v>
      </c>
      <c r="B12" s="80"/>
      <c r="C12" s="80"/>
      <c r="D12" s="22">
        <v>5334</v>
      </c>
      <c r="E12" s="52">
        <v>11506</v>
      </c>
      <c r="F12" s="53"/>
      <c r="G12" s="71" t="s">
        <v>18</v>
      </c>
      <c r="H12" s="73"/>
      <c r="I12" s="52">
        <v>706</v>
      </c>
      <c r="J12" s="53"/>
      <c r="K12" s="10">
        <v>1552</v>
      </c>
    </row>
    <row r="13" spans="1:13" ht="20.25" customHeight="1">
      <c r="A13" s="80" t="s">
        <v>19</v>
      </c>
      <c r="B13" s="80"/>
      <c r="C13" s="80"/>
      <c r="D13" s="10">
        <v>4620</v>
      </c>
      <c r="E13" s="52">
        <v>11325</v>
      </c>
      <c r="F13" s="53"/>
      <c r="G13" s="71" t="s">
        <v>20</v>
      </c>
      <c r="H13" s="73"/>
      <c r="I13" s="52">
        <v>729</v>
      </c>
      <c r="J13" s="53"/>
      <c r="K13" s="10">
        <v>1686</v>
      </c>
    </row>
    <row r="14" spans="1:13" ht="20.25" customHeight="1">
      <c r="A14" s="77" t="s">
        <v>21</v>
      </c>
      <c r="B14" s="78"/>
      <c r="C14" s="79"/>
      <c r="D14" s="10">
        <v>12555</v>
      </c>
      <c r="E14" s="52">
        <v>26450</v>
      </c>
      <c r="F14" s="53"/>
      <c r="G14" s="71" t="s">
        <v>22</v>
      </c>
      <c r="H14" s="73"/>
      <c r="I14" s="52">
        <v>329</v>
      </c>
      <c r="J14" s="53"/>
      <c r="K14" s="10">
        <v>706</v>
      </c>
      <c r="M14" s="2"/>
    </row>
    <row r="15" spans="1:13" ht="20.25" customHeight="1">
      <c r="A15" s="65" t="s">
        <v>23</v>
      </c>
      <c r="B15" s="66"/>
      <c r="C15" s="67"/>
      <c r="D15" s="10">
        <v>988</v>
      </c>
      <c r="E15" s="52">
        <v>2068</v>
      </c>
      <c r="F15" s="53"/>
      <c r="G15" s="71" t="s">
        <v>24</v>
      </c>
      <c r="H15" s="73"/>
      <c r="I15" s="52">
        <v>2166</v>
      </c>
      <c r="J15" s="53"/>
      <c r="K15" s="10">
        <v>5102</v>
      </c>
    </row>
    <row r="16" spans="1:13" ht="20.25" customHeight="1">
      <c r="A16" s="65" t="s">
        <v>25</v>
      </c>
      <c r="B16" s="66"/>
      <c r="C16" s="67"/>
      <c r="D16" s="10">
        <v>4850</v>
      </c>
      <c r="E16" s="52">
        <v>9777</v>
      </c>
      <c r="F16" s="53"/>
      <c r="G16" s="75" t="s">
        <v>26</v>
      </c>
      <c r="H16" s="76"/>
      <c r="I16" s="52">
        <v>3724</v>
      </c>
      <c r="J16" s="53"/>
      <c r="K16" s="10">
        <v>9007</v>
      </c>
    </row>
    <row r="17" spans="1:14" ht="20.25" customHeight="1">
      <c r="A17" s="65" t="s">
        <v>27</v>
      </c>
      <c r="B17" s="66"/>
      <c r="C17" s="67"/>
      <c r="D17" s="10">
        <v>5672</v>
      </c>
      <c r="E17" s="52">
        <v>12736</v>
      </c>
      <c r="F17" s="53"/>
      <c r="G17" s="75" t="s">
        <v>28</v>
      </c>
      <c r="H17" s="76"/>
      <c r="I17" s="52">
        <v>4620</v>
      </c>
      <c r="J17" s="53"/>
      <c r="K17" s="10">
        <v>10943</v>
      </c>
    </row>
    <row r="18" spans="1:14" ht="20.25" customHeight="1">
      <c r="A18" s="65" t="s">
        <v>29</v>
      </c>
      <c r="B18" s="66"/>
      <c r="C18" s="67"/>
      <c r="D18" s="10">
        <v>6019</v>
      </c>
      <c r="E18" s="52">
        <v>13881</v>
      </c>
      <c r="F18" s="53"/>
      <c r="G18" s="75" t="s">
        <v>30</v>
      </c>
      <c r="H18" s="76"/>
      <c r="I18" s="52">
        <v>603</v>
      </c>
      <c r="J18" s="53"/>
      <c r="K18" s="10">
        <v>1189</v>
      </c>
    </row>
    <row r="19" spans="1:14" ht="20.25" customHeight="1">
      <c r="A19" s="59" t="s">
        <v>31</v>
      </c>
      <c r="B19" s="60"/>
      <c r="C19" s="61"/>
      <c r="D19" s="10">
        <v>199</v>
      </c>
      <c r="E19" s="52">
        <v>302</v>
      </c>
      <c r="F19" s="53"/>
      <c r="G19" s="63" t="s">
        <v>32</v>
      </c>
      <c r="H19" s="64"/>
      <c r="I19" s="52">
        <v>6031</v>
      </c>
      <c r="J19" s="53"/>
      <c r="K19" s="10">
        <v>13977</v>
      </c>
    </row>
    <row r="20" spans="1:14" ht="20.25" customHeight="1">
      <c r="A20" s="59" t="s">
        <v>33</v>
      </c>
      <c r="B20" s="60"/>
      <c r="C20" s="61"/>
      <c r="D20" s="10">
        <v>444</v>
      </c>
      <c r="E20" s="52">
        <v>978</v>
      </c>
      <c r="F20" s="53"/>
      <c r="G20" s="63" t="s">
        <v>34</v>
      </c>
      <c r="H20" s="64"/>
      <c r="I20" s="52">
        <v>1714</v>
      </c>
      <c r="J20" s="53"/>
      <c r="K20" s="10">
        <v>3416</v>
      </c>
    </row>
    <row r="21" spans="1:14" ht="20.25" customHeight="1">
      <c r="A21" s="71" t="s">
        <v>35</v>
      </c>
      <c r="B21" s="72"/>
      <c r="C21" s="73"/>
      <c r="D21" s="10">
        <v>949</v>
      </c>
      <c r="E21" s="52">
        <v>2114</v>
      </c>
      <c r="F21" s="53"/>
      <c r="G21" s="74" t="s">
        <v>36</v>
      </c>
      <c r="H21" s="74"/>
      <c r="I21" s="52">
        <v>778</v>
      </c>
      <c r="J21" s="53"/>
      <c r="K21" s="10">
        <v>1472</v>
      </c>
    </row>
    <row r="22" spans="1:14" ht="20.25" customHeight="1">
      <c r="A22" s="59" t="s">
        <v>37</v>
      </c>
      <c r="B22" s="60"/>
      <c r="C22" s="61"/>
      <c r="D22" s="10">
        <v>963</v>
      </c>
      <c r="E22" s="52">
        <v>2276</v>
      </c>
      <c r="F22" s="53"/>
      <c r="G22" s="62" t="s">
        <v>38</v>
      </c>
      <c r="H22" s="62"/>
      <c r="I22" s="52">
        <v>2055</v>
      </c>
      <c r="J22" s="53"/>
      <c r="K22" s="10">
        <v>4704</v>
      </c>
      <c r="M22" s="12"/>
      <c r="N22" s="12"/>
    </row>
    <row r="23" spans="1:14" ht="15" customHeight="1">
      <c r="A23" s="13" t="s">
        <v>39</v>
      </c>
      <c r="E23" s="12"/>
      <c r="F23" s="12"/>
      <c r="K23" s="9"/>
      <c r="L23" s="12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0" t="s">
        <v>70</v>
      </c>
      <c r="B25" s="70"/>
      <c r="C25" s="51" t="s">
        <v>41</v>
      </c>
      <c r="D25" s="49"/>
      <c r="E25" s="49"/>
      <c r="F25" s="49"/>
      <c r="G25" s="49"/>
      <c r="H25" s="49"/>
      <c r="I25" s="49"/>
      <c r="J25" s="49"/>
      <c r="K25" s="68" t="s">
        <v>42</v>
      </c>
    </row>
    <row r="26" spans="1:14" ht="13.5" customHeight="1">
      <c r="A26" s="45"/>
      <c r="B26" s="46"/>
      <c r="C26" s="45" t="s">
        <v>43</v>
      </c>
      <c r="D26" s="46"/>
      <c r="E26" s="48" t="s">
        <v>44</v>
      </c>
      <c r="F26" s="49"/>
      <c r="G26" s="49"/>
      <c r="H26" s="49"/>
      <c r="I26" s="49"/>
      <c r="J26" s="49"/>
      <c r="K26" s="69"/>
    </row>
    <row r="27" spans="1:14" ht="13.5" customHeight="1">
      <c r="A27" s="32"/>
      <c r="B27" s="47"/>
      <c r="C27" s="32"/>
      <c r="D27" s="47"/>
      <c r="E27" s="48" t="s">
        <v>45</v>
      </c>
      <c r="F27" s="50"/>
      <c r="G27" s="51" t="s">
        <v>46</v>
      </c>
      <c r="H27" s="50"/>
      <c r="I27" s="51" t="s">
        <v>47</v>
      </c>
      <c r="J27" s="49"/>
      <c r="K27" s="16" t="s">
        <v>69</v>
      </c>
    </row>
    <row r="28" spans="1:14" ht="18.75" customHeight="1">
      <c r="A28" s="41">
        <v>41230</v>
      </c>
      <c r="B28" s="42"/>
      <c r="C28" s="43">
        <f>ROUND(A28/C8,4)</f>
        <v>0.2802</v>
      </c>
      <c r="D28" s="44"/>
      <c r="E28" s="54">
        <v>26.1</v>
      </c>
      <c r="F28" s="55"/>
      <c r="G28" s="56">
        <v>25</v>
      </c>
      <c r="H28" s="57"/>
      <c r="I28" s="58">
        <v>20.100000000000001</v>
      </c>
      <c r="J28" s="55"/>
      <c r="K28" s="17">
        <v>3444</v>
      </c>
    </row>
    <row r="29" spans="1:14" ht="15" customHeight="1">
      <c r="A29" s="13" t="s">
        <v>49</v>
      </c>
    </row>
    <row r="30" spans="1:14" ht="15" customHeight="1">
      <c r="A30" s="13" t="s">
        <v>50</v>
      </c>
    </row>
    <row r="31" spans="1:14" ht="15" customHeight="1">
      <c r="A31" s="13" t="s">
        <v>51</v>
      </c>
    </row>
    <row r="32" spans="1:14" ht="13.5" customHeight="1">
      <c r="A32" s="13" t="s">
        <v>52</v>
      </c>
    </row>
    <row r="33" spans="1:11" ht="21" customHeight="1"/>
    <row r="34" spans="1:11" ht="18" customHeight="1">
      <c r="A34" s="38" t="s">
        <v>53</v>
      </c>
      <c r="B34" s="39"/>
      <c r="C34" s="36" t="s">
        <v>54</v>
      </c>
      <c r="D34" s="40"/>
      <c r="E34" s="40"/>
      <c r="F34" s="40"/>
      <c r="G34" s="40"/>
      <c r="H34" s="40"/>
      <c r="I34" s="30" t="s">
        <v>55</v>
      </c>
      <c r="J34" s="31"/>
      <c r="K34" s="18" t="s">
        <v>56</v>
      </c>
    </row>
    <row r="35" spans="1:11" ht="16.5" customHeight="1">
      <c r="A35" s="34" t="s">
        <v>68</v>
      </c>
      <c r="B35" s="35"/>
      <c r="C35" s="36" t="s">
        <v>58</v>
      </c>
      <c r="D35" s="37"/>
      <c r="E35" s="36" t="s">
        <v>59</v>
      </c>
      <c r="F35" s="37"/>
      <c r="G35" s="36" t="s">
        <v>60</v>
      </c>
      <c r="H35" s="37"/>
      <c r="I35" s="32"/>
      <c r="J35" s="33"/>
      <c r="K35" s="19" t="s">
        <v>67</v>
      </c>
    </row>
    <row r="36" spans="1:11" ht="21" customHeight="1">
      <c r="A36" s="27" t="s">
        <v>66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873.78</v>
      </c>
    </row>
    <row r="37" spans="1:11" ht="17.25" customHeight="1">
      <c r="A37" s="25" t="s">
        <v>63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64</v>
      </c>
    </row>
    <row r="39" spans="1:11" ht="20.25" customHeight="1">
      <c r="A39" s="26" t="s">
        <v>65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A28:B28"/>
    <mergeCell ref="C28:D28"/>
    <mergeCell ref="C26:D27"/>
    <mergeCell ref="E26:J26"/>
    <mergeCell ref="E27:F27"/>
    <mergeCell ref="G27:H27"/>
    <mergeCell ref="I27:J27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I36:J36"/>
    <mergeCell ref="A37:K37"/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6" t="s">
        <v>86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8" t="s">
        <v>85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3" ht="19.5" customHeight="1">
      <c r="A4" s="4"/>
      <c r="B4" s="5"/>
      <c r="C4" s="99" t="s">
        <v>3</v>
      </c>
      <c r="D4" s="100"/>
      <c r="E4" s="101"/>
      <c r="F4" s="99" t="s">
        <v>4</v>
      </c>
      <c r="G4" s="101"/>
      <c r="H4" s="30" t="s">
        <v>5</v>
      </c>
      <c r="I4" s="70"/>
      <c r="J4" s="30" t="s">
        <v>6</v>
      </c>
      <c r="K4" s="70"/>
    </row>
    <row r="5" spans="1:13" ht="19.5" customHeight="1">
      <c r="A5" s="6"/>
      <c r="B5" s="7"/>
      <c r="C5" s="102" t="s">
        <v>72</v>
      </c>
      <c r="D5" s="103"/>
      <c r="E5" s="104"/>
      <c r="F5" s="102" t="s">
        <v>71</v>
      </c>
      <c r="G5" s="104"/>
      <c r="H5" s="32"/>
      <c r="I5" s="47"/>
      <c r="J5" s="45"/>
      <c r="K5" s="46"/>
    </row>
    <row r="6" spans="1:13" ht="19.5" customHeight="1">
      <c r="A6" s="93" t="s">
        <v>9</v>
      </c>
      <c r="B6" s="8" t="s">
        <v>10</v>
      </c>
      <c r="C6" s="82">
        <v>70241</v>
      </c>
      <c r="D6" s="83"/>
      <c r="E6" s="84"/>
      <c r="F6" s="85">
        <v>651</v>
      </c>
      <c r="G6" s="86"/>
      <c r="H6" s="87">
        <f>C6+F6</f>
        <v>70892</v>
      </c>
      <c r="I6" s="88"/>
      <c r="J6" s="89">
        <v>-542</v>
      </c>
      <c r="K6" s="89"/>
    </row>
    <row r="7" spans="1:13" ht="19.5" customHeight="1">
      <c r="A7" s="94"/>
      <c r="B7" s="8" t="s">
        <v>11</v>
      </c>
      <c r="C7" s="82">
        <v>77288</v>
      </c>
      <c r="D7" s="83"/>
      <c r="E7" s="84"/>
      <c r="F7" s="85">
        <v>1010</v>
      </c>
      <c r="G7" s="86"/>
      <c r="H7" s="87">
        <f>C7+F7</f>
        <v>78298</v>
      </c>
      <c r="I7" s="88"/>
      <c r="J7" s="89">
        <v>-481</v>
      </c>
      <c r="K7" s="89"/>
    </row>
    <row r="8" spans="1:13" ht="19.5" customHeight="1">
      <c r="A8" s="95"/>
      <c r="B8" s="8" t="s">
        <v>12</v>
      </c>
      <c r="C8" s="82">
        <f>C6+C7</f>
        <v>147529</v>
      </c>
      <c r="D8" s="83"/>
      <c r="E8" s="84"/>
      <c r="F8" s="85">
        <f>F6+F7</f>
        <v>1661</v>
      </c>
      <c r="G8" s="86"/>
      <c r="H8" s="87">
        <f>C8+F8</f>
        <v>149190</v>
      </c>
      <c r="I8" s="88"/>
      <c r="J8" s="89">
        <f>SUM(J6:K7)</f>
        <v>-1023</v>
      </c>
      <c r="K8" s="89"/>
    </row>
    <row r="9" spans="1:13" ht="19.5" customHeight="1">
      <c r="A9" s="36" t="s">
        <v>13</v>
      </c>
      <c r="B9" s="37"/>
      <c r="C9" s="90">
        <v>66334</v>
      </c>
      <c r="D9" s="91"/>
      <c r="E9" s="92"/>
      <c r="F9" s="85">
        <v>901</v>
      </c>
      <c r="G9" s="86"/>
      <c r="H9" s="87">
        <f>C9+F9</f>
        <v>67235</v>
      </c>
      <c r="I9" s="88"/>
      <c r="J9" s="89">
        <v>183</v>
      </c>
      <c r="K9" s="89"/>
    </row>
    <row r="10" spans="1:13" ht="10.5" customHeight="1"/>
    <row r="11" spans="1:13" ht="19.5" customHeight="1">
      <c r="A11" s="36" t="s">
        <v>14</v>
      </c>
      <c r="B11" s="40"/>
      <c r="C11" s="37"/>
      <c r="D11" s="8" t="s">
        <v>13</v>
      </c>
      <c r="E11" s="36" t="s">
        <v>15</v>
      </c>
      <c r="F11" s="37"/>
      <c r="G11" s="81" t="s">
        <v>14</v>
      </c>
      <c r="H11" s="81"/>
      <c r="I11" s="81" t="s">
        <v>13</v>
      </c>
      <c r="J11" s="81"/>
      <c r="K11" s="8" t="s">
        <v>16</v>
      </c>
    </row>
    <row r="12" spans="1:13" ht="20.25" customHeight="1">
      <c r="A12" s="80" t="s">
        <v>17</v>
      </c>
      <c r="B12" s="80"/>
      <c r="C12" s="80"/>
      <c r="D12" s="22">
        <v>5346</v>
      </c>
      <c r="E12" s="52">
        <v>11514</v>
      </c>
      <c r="F12" s="53"/>
      <c r="G12" s="71" t="s">
        <v>18</v>
      </c>
      <c r="H12" s="73"/>
      <c r="I12" s="52">
        <v>707</v>
      </c>
      <c r="J12" s="53"/>
      <c r="K12" s="10">
        <v>1552</v>
      </c>
    </row>
    <row r="13" spans="1:13" ht="20.25" customHeight="1">
      <c r="A13" s="80" t="s">
        <v>19</v>
      </c>
      <c r="B13" s="80"/>
      <c r="C13" s="80"/>
      <c r="D13" s="10">
        <v>4639</v>
      </c>
      <c r="E13" s="52">
        <v>11360</v>
      </c>
      <c r="F13" s="53"/>
      <c r="G13" s="71" t="s">
        <v>20</v>
      </c>
      <c r="H13" s="73"/>
      <c r="I13" s="52">
        <v>732</v>
      </c>
      <c r="J13" s="53"/>
      <c r="K13" s="10">
        <v>1693</v>
      </c>
    </row>
    <row r="14" spans="1:13" ht="20.25" customHeight="1">
      <c r="A14" s="77" t="s">
        <v>21</v>
      </c>
      <c r="B14" s="78"/>
      <c r="C14" s="79"/>
      <c r="D14" s="10">
        <v>12631</v>
      </c>
      <c r="E14" s="52">
        <v>26559</v>
      </c>
      <c r="F14" s="53"/>
      <c r="G14" s="71" t="s">
        <v>22</v>
      </c>
      <c r="H14" s="73"/>
      <c r="I14" s="52">
        <v>329</v>
      </c>
      <c r="J14" s="53"/>
      <c r="K14" s="10">
        <v>701</v>
      </c>
      <c r="M14" s="2"/>
    </row>
    <row r="15" spans="1:13" ht="20.25" customHeight="1">
      <c r="A15" s="65" t="s">
        <v>23</v>
      </c>
      <c r="B15" s="66"/>
      <c r="C15" s="67"/>
      <c r="D15" s="10">
        <v>995</v>
      </c>
      <c r="E15" s="52">
        <v>2079</v>
      </c>
      <c r="F15" s="53"/>
      <c r="G15" s="71" t="s">
        <v>24</v>
      </c>
      <c r="H15" s="73"/>
      <c r="I15" s="52">
        <v>2167</v>
      </c>
      <c r="J15" s="53"/>
      <c r="K15" s="10">
        <v>5094</v>
      </c>
    </row>
    <row r="16" spans="1:13" ht="20.25" customHeight="1">
      <c r="A16" s="65" t="s">
        <v>25</v>
      </c>
      <c r="B16" s="66"/>
      <c r="C16" s="67"/>
      <c r="D16" s="10">
        <v>4858</v>
      </c>
      <c r="E16" s="52">
        <v>9791</v>
      </c>
      <c r="F16" s="53"/>
      <c r="G16" s="75" t="s">
        <v>26</v>
      </c>
      <c r="H16" s="76"/>
      <c r="I16" s="52">
        <v>3737</v>
      </c>
      <c r="J16" s="53"/>
      <c r="K16" s="10">
        <v>9033</v>
      </c>
    </row>
    <row r="17" spans="1:14" ht="20.25" customHeight="1">
      <c r="A17" s="65" t="s">
        <v>27</v>
      </c>
      <c r="B17" s="66"/>
      <c r="C17" s="67"/>
      <c r="D17" s="10">
        <v>5728</v>
      </c>
      <c r="E17" s="52">
        <v>12811</v>
      </c>
      <c r="F17" s="53"/>
      <c r="G17" s="75" t="s">
        <v>28</v>
      </c>
      <c r="H17" s="76"/>
      <c r="I17" s="52">
        <v>4648</v>
      </c>
      <c r="J17" s="53"/>
      <c r="K17" s="10">
        <v>10975</v>
      </c>
    </row>
    <row r="18" spans="1:14" ht="20.25" customHeight="1">
      <c r="A18" s="65" t="s">
        <v>29</v>
      </c>
      <c r="B18" s="66"/>
      <c r="C18" s="67"/>
      <c r="D18" s="10">
        <v>6040</v>
      </c>
      <c r="E18" s="52">
        <v>13895</v>
      </c>
      <c r="F18" s="53"/>
      <c r="G18" s="75" t="s">
        <v>30</v>
      </c>
      <c r="H18" s="76"/>
      <c r="I18" s="52">
        <v>610</v>
      </c>
      <c r="J18" s="53"/>
      <c r="K18" s="10">
        <v>1195</v>
      </c>
    </row>
    <row r="19" spans="1:14" ht="20.25" customHeight="1">
      <c r="A19" s="59" t="s">
        <v>31</v>
      </c>
      <c r="B19" s="60"/>
      <c r="C19" s="61"/>
      <c r="D19" s="10">
        <v>199</v>
      </c>
      <c r="E19" s="52">
        <v>302</v>
      </c>
      <c r="F19" s="53"/>
      <c r="G19" s="63" t="s">
        <v>32</v>
      </c>
      <c r="H19" s="64"/>
      <c r="I19" s="52">
        <v>6044</v>
      </c>
      <c r="J19" s="53"/>
      <c r="K19" s="10">
        <v>13985</v>
      </c>
    </row>
    <row r="20" spans="1:14" ht="20.25" customHeight="1">
      <c r="A20" s="59" t="s">
        <v>33</v>
      </c>
      <c r="B20" s="60"/>
      <c r="C20" s="61"/>
      <c r="D20" s="10">
        <v>445</v>
      </c>
      <c r="E20" s="52">
        <v>978</v>
      </c>
      <c r="F20" s="53"/>
      <c r="G20" s="63" t="s">
        <v>34</v>
      </c>
      <c r="H20" s="64"/>
      <c r="I20" s="52">
        <v>1720</v>
      </c>
      <c r="J20" s="53"/>
      <c r="K20" s="10">
        <v>3425</v>
      </c>
    </row>
    <row r="21" spans="1:14" ht="20.25" customHeight="1">
      <c r="A21" s="71" t="s">
        <v>35</v>
      </c>
      <c r="B21" s="72"/>
      <c r="C21" s="73"/>
      <c r="D21" s="10">
        <v>956</v>
      </c>
      <c r="E21" s="52">
        <v>2126</v>
      </c>
      <c r="F21" s="53"/>
      <c r="G21" s="74" t="s">
        <v>36</v>
      </c>
      <c r="H21" s="74"/>
      <c r="I21" s="52">
        <v>777</v>
      </c>
      <c r="J21" s="53"/>
      <c r="K21" s="10">
        <v>1466</v>
      </c>
    </row>
    <row r="22" spans="1:14" ht="20.25" customHeight="1">
      <c r="A22" s="59" t="s">
        <v>37</v>
      </c>
      <c r="B22" s="60"/>
      <c r="C22" s="61"/>
      <c r="D22" s="10">
        <v>972</v>
      </c>
      <c r="E22" s="52">
        <v>2296</v>
      </c>
      <c r="F22" s="53"/>
      <c r="G22" s="62" t="s">
        <v>38</v>
      </c>
      <c r="H22" s="62"/>
      <c r="I22" s="52">
        <v>2054</v>
      </c>
      <c r="J22" s="53"/>
      <c r="K22" s="10">
        <v>4699</v>
      </c>
      <c r="M22" s="12"/>
      <c r="N22" s="12"/>
    </row>
    <row r="23" spans="1:14" ht="15" customHeight="1">
      <c r="A23" s="13" t="s">
        <v>39</v>
      </c>
      <c r="E23" s="12"/>
      <c r="F23" s="12"/>
      <c r="K23" s="9"/>
      <c r="L23" s="12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0" t="s">
        <v>70</v>
      </c>
      <c r="B25" s="70"/>
      <c r="C25" s="51" t="s">
        <v>41</v>
      </c>
      <c r="D25" s="49"/>
      <c r="E25" s="49"/>
      <c r="F25" s="49"/>
      <c r="G25" s="49"/>
      <c r="H25" s="49"/>
      <c r="I25" s="49"/>
      <c r="J25" s="49"/>
      <c r="K25" s="68" t="s">
        <v>42</v>
      </c>
    </row>
    <row r="26" spans="1:14" ht="13.5" customHeight="1">
      <c r="A26" s="45"/>
      <c r="B26" s="46"/>
      <c r="C26" s="45" t="s">
        <v>43</v>
      </c>
      <c r="D26" s="46"/>
      <c r="E26" s="48" t="s">
        <v>44</v>
      </c>
      <c r="F26" s="49"/>
      <c r="G26" s="49"/>
      <c r="H26" s="49"/>
      <c r="I26" s="49"/>
      <c r="J26" s="49"/>
      <c r="K26" s="69"/>
    </row>
    <row r="27" spans="1:14" ht="13.5" customHeight="1">
      <c r="A27" s="32"/>
      <c r="B27" s="47"/>
      <c r="C27" s="32"/>
      <c r="D27" s="47"/>
      <c r="E27" s="48" t="s">
        <v>45</v>
      </c>
      <c r="F27" s="50"/>
      <c r="G27" s="51" t="s">
        <v>46</v>
      </c>
      <c r="H27" s="50"/>
      <c r="I27" s="51" t="s">
        <v>47</v>
      </c>
      <c r="J27" s="49"/>
      <c r="K27" s="16" t="s">
        <v>69</v>
      </c>
    </row>
    <row r="28" spans="1:14" ht="18.75" customHeight="1">
      <c r="A28" s="41">
        <v>41303</v>
      </c>
      <c r="B28" s="42"/>
      <c r="C28" s="43">
        <f>ROUND(A28/C8,4)</f>
        <v>0.28000000000000003</v>
      </c>
      <c r="D28" s="44"/>
      <c r="E28" s="54">
        <v>26.1</v>
      </c>
      <c r="F28" s="55"/>
      <c r="G28" s="56">
        <v>25</v>
      </c>
      <c r="H28" s="57"/>
      <c r="I28" s="58">
        <v>20.100000000000001</v>
      </c>
      <c r="J28" s="55"/>
      <c r="K28" s="17">
        <v>3480</v>
      </c>
    </row>
    <row r="29" spans="1:14" ht="15" customHeight="1">
      <c r="A29" s="13" t="s">
        <v>49</v>
      </c>
    </row>
    <row r="30" spans="1:14" ht="15" customHeight="1">
      <c r="A30" s="13" t="s">
        <v>50</v>
      </c>
    </row>
    <row r="31" spans="1:14" ht="15" customHeight="1">
      <c r="A31" s="13" t="s">
        <v>51</v>
      </c>
    </row>
    <row r="32" spans="1:14" ht="13.5" customHeight="1">
      <c r="A32" s="13" t="s">
        <v>52</v>
      </c>
    </row>
    <row r="33" spans="1:11" ht="21" customHeight="1"/>
    <row r="34" spans="1:11" ht="18" customHeight="1">
      <c r="A34" s="38" t="s">
        <v>53</v>
      </c>
      <c r="B34" s="39"/>
      <c r="C34" s="36" t="s">
        <v>54</v>
      </c>
      <c r="D34" s="40"/>
      <c r="E34" s="40"/>
      <c r="F34" s="40"/>
      <c r="G34" s="40"/>
      <c r="H34" s="40"/>
      <c r="I34" s="30" t="s">
        <v>55</v>
      </c>
      <c r="J34" s="31"/>
      <c r="K34" s="18" t="s">
        <v>56</v>
      </c>
    </row>
    <row r="35" spans="1:11" ht="16.5" customHeight="1">
      <c r="A35" s="34" t="s">
        <v>68</v>
      </c>
      <c r="B35" s="35"/>
      <c r="C35" s="36" t="s">
        <v>58</v>
      </c>
      <c r="D35" s="37"/>
      <c r="E35" s="36" t="s">
        <v>59</v>
      </c>
      <c r="F35" s="37"/>
      <c r="G35" s="36" t="s">
        <v>60</v>
      </c>
      <c r="H35" s="37"/>
      <c r="I35" s="32"/>
      <c r="J35" s="33"/>
      <c r="K35" s="19" t="s">
        <v>67</v>
      </c>
    </row>
    <row r="36" spans="1:11" ht="21" customHeight="1">
      <c r="A36" s="27" t="s">
        <v>66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873.78</v>
      </c>
    </row>
    <row r="37" spans="1:11" ht="17.25" customHeight="1">
      <c r="A37" s="25" t="s">
        <v>63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64</v>
      </c>
    </row>
    <row r="39" spans="1:11" ht="20.25" customHeight="1">
      <c r="A39" s="26" t="s">
        <v>65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  <mergeCell ref="I36:J36"/>
    <mergeCell ref="A37:K37"/>
    <mergeCell ref="I12:J12"/>
    <mergeCell ref="I13:J13"/>
    <mergeCell ref="I14:J14"/>
    <mergeCell ref="I15:J15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22:C22"/>
    <mergeCell ref="E22:F22"/>
    <mergeCell ref="A28:B28"/>
    <mergeCell ref="C28:D28"/>
    <mergeCell ref="C26:D27"/>
    <mergeCell ref="E26:J26"/>
    <mergeCell ref="E27:F27"/>
    <mergeCell ref="G27:H27"/>
    <mergeCell ref="I27:J27"/>
    <mergeCell ref="G22:H22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17:C17"/>
    <mergeCell ref="E17:F17"/>
    <mergeCell ref="G17:H17"/>
    <mergeCell ref="A16:C16"/>
    <mergeCell ref="E16:F16"/>
    <mergeCell ref="G16:H16"/>
    <mergeCell ref="A20:C20"/>
    <mergeCell ref="E20:F20"/>
    <mergeCell ref="G20:H20"/>
    <mergeCell ref="A18:C18"/>
    <mergeCell ref="E18:F18"/>
    <mergeCell ref="G18:H18"/>
    <mergeCell ref="A13:C13"/>
    <mergeCell ref="E13:F13"/>
    <mergeCell ref="G13:H13"/>
    <mergeCell ref="A12:C12"/>
    <mergeCell ref="E12:F12"/>
    <mergeCell ref="G12:H12"/>
    <mergeCell ref="A15:C15"/>
    <mergeCell ref="E15:F15"/>
    <mergeCell ref="G15:H15"/>
    <mergeCell ref="A14:C14"/>
    <mergeCell ref="E14:F14"/>
    <mergeCell ref="G14:H14"/>
    <mergeCell ref="J9:K9"/>
    <mergeCell ref="J6:K6"/>
    <mergeCell ref="J7:K7"/>
    <mergeCell ref="J8:K8"/>
    <mergeCell ref="A11:C11"/>
    <mergeCell ref="E11:F11"/>
    <mergeCell ref="G11:H11"/>
    <mergeCell ref="A9:B9"/>
    <mergeCell ref="C9:E9"/>
    <mergeCell ref="F9:G9"/>
    <mergeCell ref="H9:I9"/>
    <mergeCell ref="I11:J11"/>
    <mergeCell ref="A1:K1"/>
    <mergeCell ref="A3:K3"/>
    <mergeCell ref="C4:E4"/>
    <mergeCell ref="F4:G4"/>
    <mergeCell ref="H4:I5"/>
    <mergeCell ref="J4:K5"/>
    <mergeCell ref="C5:E5"/>
    <mergeCell ref="F5:G5"/>
    <mergeCell ref="A6:A8"/>
    <mergeCell ref="C6:E6"/>
    <mergeCell ref="F6:G6"/>
    <mergeCell ref="H6:I6"/>
    <mergeCell ref="C7:E7"/>
    <mergeCell ref="F7:G7"/>
    <mergeCell ref="H7:I7"/>
    <mergeCell ref="C8:E8"/>
    <mergeCell ref="F8:G8"/>
    <mergeCell ref="H8:I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6" t="s">
        <v>84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8" t="s">
        <v>83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3" ht="19.5" customHeight="1">
      <c r="A4" s="4"/>
      <c r="B4" s="5"/>
      <c r="C4" s="99" t="s">
        <v>3</v>
      </c>
      <c r="D4" s="100"/>
      <c r="E4" s="101"/>
      <c r="F4" s="99" t="s">
        <v>4</v>
      </c>
      <c r="G4" s="101"/>
      <c r="H4" s="30" t="s">
        <v>5</v>
      </c>
      <c r="I4" s="70"/>
      <c r="J4" s="30" t="s">
        <v>6</v>
      </c>
      <c r="K4" s="70"/>
    </row>
    <row r="5" spans="1:13" ht="19.5" customHeight="1">
      <c r="A5" s="6"/>
      <c r="B5" s="7"/>
      <c r="C5" s="102" t="s">
        <v>72</v>
      </c>
      <c r="D5" s="103"/>
      <c r="E5" s="104"/>
      <c r="F5" s="102" t="s">
        <v>71</v>
      </c>
      <c r="G5" s="104"/>
      <c r="H5" s="32"/>
      <c r="I5" s="47"/>
      <c r="J5" s="45"/>
      <c r="K5" s="46"/>
    </row>
    <row r="6" spans="1:13" ht="19.5" customHeight="1">
      <c r="A6" s="93" t="s">
        <v>9</v>
      </c>
      <c r="B6" s="8" t="s">
        <v>10</v>
      </c>
      <c r="C6" s="82">
        <v>70186</v>
      </c>
      <c r="D6" s="83"/>
      <c r="E6" s="84"/>
      <c r="F6" s="85">
        <v>649</v>
      </c>
      <c r="G6" s="86"/>
      <c r="H6" s="87">
        <f>C6+F6</f>
        <v>70835</v>
      </c>
      <c r="I6" s="88"/>
      <c r="J6" s="89">
        <v>-537</v>
      </c>
      <c r="K6" s="89"/>
    </row>
    <row r="7" spans="1:13" ht="19.5" customHeight="1">
      <c r="A7" s="94"/>
      <c r="B7" s="8" t="s">
        <v>11</v>
      </c>
      <c r="C7" s="82">
        <v>77280</v>
      </c>
      <c r="D7" s="83"/>
      <c r="E7" s="84"/>
      <c r="F7" s="85">
        <v>1010</v>
      </c>
      <c r="G7" s="86"/>
      <c r="H7" s="87">
        <f>C7+F7</f>
        <v>78290</v>
      </c>
      <c r="I7" s="88"/>
      <c r="J7" s="89">
        <v>-457</v>
      </c>
      <c r="K7" s="89"/>
    </row>
    <row r="8" spans="1:13" ht="19.5" customHeight="1">
      <c r="A8" s="95"/>
      <c r="B8" s="8" t="s">
        <v>12</v>
      </c>
      <c r="C8" s="82">
        <f>C6+C7</f>
        <v>147466</v>
      </c>
      <c r="D8" s="83"/>
      <c r="E8" s="84"/>
      <c r="F8" s="85">
        <f>F6+F7</f>
        <v>1659</v>
      </c>
      <c r="G8" s="86"/>
      <c r="H8" s="87">
        <f>C8+F8</f>
        <v>149125</v>
      </c>
      <c r="I8" s="88"/>
      <c r="J8" s="89">
        <f>SUM(J6:K7)</f>
        <v>-994</v>
      </c>
      <c r="K8" s="89"/>
    </row>
    <row r="9" spans="1:13" ht="19.5" customHeight="1">
      <c r="A9" s="36" t="s">
        <v>13</v>
      </c>
      <c r="B9" s="37"/>
      <c r="C9" s="90">
        <v>66349</v>
      </c>
      <c r="D9" s="91"/>
      <c r="E9" s="92"/>
      <c r="F9" s="85">
        <v>901</v>
      </c>
      <c r="G9" s="86"/>
      <c r="H9" s="87">
        <f>C9+F9</f>
        <v>67250</v>
      </c>
      <c r="I9" s="88"/>
      <c r="J9" s="89">
        <v>202</v>
      </c>
      <c r="K9" s="89"/>
    </row>
    <row r="10" spans="1:13" ht="10.5" customHeight="1"/>
    <row r="11" spans="1:13" ht="19.5" customHeight="1">
      <c r="A11" s="36" t="s">
        <v>14</v>
      </c>
      <c r="B11" s="40"/>
      <c r="C11" s="37"/>
      <c r="D11" s="8" t="s">
        <v>13</v>
      </c>
      <c r="E11" s="36" t="s">
        <v>15</v>
      </c>
      <c r="F11" s="37"/>
      <c r="G11" s="81" t="s">
        <v>14</v>
      </c>
      <c r="H11" s="81"/>
      <c r="I11" s="81" t="s">
        <v>13</v>
      </c>
      <c r="J11" s="81"/>
      <c r="K11" s="8" t="s">
        <v>16</v>
      </c>
    </row>
    <row r="12" spans="1:13" ht="20.25" customHeight="1">
      <c r="A12" s="80" t="s">
        <v>17</v>
      </c>
      <c r="B12" s="80"/>
      <c r="C12" s="80"/>
      <c r="D12" s="22">
        <v>5346</v>
      </c>
      <c r="E12" s="52">
        <v>11518</v>
      </c>
      <c r="F12" s="53"/>
      <c r="G12" s="71" t="s">
        <v>18</v>
      </c>
      <c r="H12" s="73"/>
      <c r="I12" s="52">
        <v>708</v>
      </c>
      <c r="J12" s="53"/>
      <c r="K12" s="10">
        <v>1551</v>
      </c>
    </row>
    <row r="13" spans="1:13" ht="20.25" customHeight="1">
      <c r="A13" s="80" t="s">
        <v>19</v>
      </c>
      <c r="B13" s="80"/>
      <c r="C13" s="80"/>
      <c r="D13" s="10">
        <v>4640</v>
      </c>
      <c r="E13" s="52">
        <v>11351</v>
      </c>
      <c r="F13" s="53"/>
      <c r="G13" s="71" t="s">
        <v>20</v>
      </c>
      <c r="H13" s="73"/>
      <c r="I13" s="52">
        <v>733</v>
      </c>
      <c r="J13" s="53"/>
      <c r="K13" s="10">
        <v>1696</v>
      </c>
    </row>
    <row r="14" spans="1:13" ht="20.25" customHeight="1">
      <c r="A14" s="77" t="s">
        <v>21</v>
      </c>
      <c r="B14" s="78"/>
      <c r="C14" s="79"/>
      <c r="D14" s="10">
        <v>12637</v>
      </c>
      <c r="E14" s="52">
        <v>26565</v>
      </c>
      <c r="F14" s="53"/>
      <c r="G14" s="71" t="s">
        <v>22</v>
      </c>
      <c r="H14" s="73"/>
      <c r="I14" s="52">
        <v>328</v>
      </c>
      <c r="J14" s="53"/>
      <c r="K14" s="10">
        <v>701</v>
      </c>
      <c r="M14" s="2"/>
    </row>
    <row r="15" spans="1:13" ht="20.25" customHeight="1">
      <c r="A15" s="65" t="s">
        <v>23</v>
      </c>
      <c r="B15" s="66"/>
      <c r="C15" s="67"/>
      <c r="D15" s="10">
        <v>992</v>
      </c>
      <c r="E15" s="52">
        <v>2073</v>
      </c>
      <c r="F15" s="53"/>
      <c r="G15" s="71" t="s">
        <v>24</v>
      </c>
      <c r="H15" s="73"/>
      <c r="I15" s="52">
        <v>2160</v>
      </c>
      <c r="J15" s="53"/>
      <c r="K15" s="10">
        <v>5086</v>
      </c>
    </row>
    <row r="16" spans="1:13" ht="20.25" customHeight="1">
      <c r="A16" s="65" t="s">
        <v>25</v>
      </c>
      <c r="B16" s="66"/>
      <c r="C16" s="67"/>
      <c r="D16" s="10">
        <v>4847</v>
      </c>
      <c r="E16" s="52">
        <v>9776</v>
      </c>
      <c r="F16" s="53"/>
      <c r="G16" s="75" t="s">
        <v>26</v>
      </c>
      <c r="H16" s="76"/>
      <c r="I16" s="52">
        <v>3741</v>
      </c>
      <c r="J16" s="53"/>
      <c r="K16" s="10">
        <v>9026</v>
      </c>
    </row>
    <row r="17" spans="1:14" ht="20.25" customHeight="1">
      <c r="A17" s="65" t="s">
        <v>27</v>
      </c>
      <c r="B17" s="66"/>
      <c r="C17" s="67"/>
      <c r="D17" s="10">
        <v>5733</v>
      </c>
      <c r="E17" s="52">
        <v>12814</v>
      </c>
      <c r="F17" s="53"/>
      <c r="G17" s="75" t="s">
        <v>28</v>
      </c>
      <c r="H17" s="76"/>
      <c r="I17" s="52">
        <v>4652</v>
      </c>
      <c r="J17" s="53"/>
      <c r="K17" s="10">
        <v>10975</v>
      </c>
    </row>
    <row r="18" spans="1:14" ht="20.25" customHeight="1">
      <c r="A18" s="65" t="s">
        <v>29</v>
      </c>
      <c r="B18" s="66"/>
      <c r="C18" s="67"/>
      <c r="D18" s="10">
        <v>6044</v>
      </c>
      <c r="E18" s="52">
        <v>13881</v>
      </c>
      <c r="F18" s="53"/>
      <c r="G18" s="75" t="s">
        <v>30</v>
      </c>
      <c r="H18" s="76"/>
      <c r="I18" s="52">
        <v>612</v>
      </c>
      <c r="J18" s="53"/>
      <c r="K18" s="10">
        <v>1195</v>
      </c>
    </row>
    <row r="19" spans="1:14" ht="20.25" customHeight="1">
      <c r="A19" s="59" t="s">
        <v>31</v>
      </c>
      <c r="B19" s="60"/>
      <c r="C19" s="61"/>
      <c r="D19" s="10">
        <v>199</v>
      </c>
      <c r="E19" s="52">
        <v>302</v>
      </c>
      <c r="F19" s="53"/>
      <c r="G19" s="63" t="s">
        <v>32</v>
      </c>
      <c r="H19" s="64"/>
      <c r="I19" s="52">
        <v>6046</v>
      </c>
      <c r="J19" s="53"/>
      <c r="K19" s="10">
        <v>13980</v>
      </c>
    </row>
    <row r="20" spans="1:14" ht="20.25" customHeight="1">
      <c r="A20" s="59" t="s">
        <v>33</v>
      </c>
      <c r="B20" s="60"/>
      <c r="C20" s="61"/>
      <c r="D20" s="10">
        <v>444</v>
      </c>
      <c r="E20" s="52">
        <v>978</v>
      </c>
      <c r="F20" s="53"/>
      <c r="G20" s="63" t="s">
        <v>34</v>
      </c>
      <c r="H20" s="64"/>
      <c r="I20" s="52">
        <v>1719</v>
      </c>
      <c r="J20" s="53"/>
      <c r="K20" s="10">
        <v>3416</v>
      </c>
    </row>
    <row r="21" spans="1:14" ht="20.25" customHeight="1">
      <c r="A21" s="71" t="s">
        <v>35</v>
      </c>
      <c r="B21" s="72"/>
      <c r="C21" s="73"/>
      <c r="D21" s="10">
        <v>959</v>
      </c>
      <c r="E21" s="52">
        <v>2130</v>
      </c>
      <c r="F21" s="53"/>
      <c r="G21" s="74" t="s">
        <v>36</v>
      </c>
      <c r="H21" s="74"/>
      <c r="I21" s="52">
        <v>776</v>
      </c>
      <c r="J21" s="53"/>
      <c r="K21" s="10">
        <v>1463</v>
      </c>
    </row>
    <row r="22" spans="1:14" ht="20.25" customHeight="1">
      <c r="A22" s="59" t="s">
        <v>37</v>
      </c>
      <c r="B22" s="60"/>
      <c r="C22" s="61"/>
      <c r="D22" s="10">
        <v>978</v>
      </c>
      <c r="E22" s="52">
        <v>2299</v>
      </c>
      <c r="F22" s="53"/>
      <c r="G22" s="62" t="s">
        <v>38</v>
      </c>
      <c r="H22" s="62"/>
      <c r="I22" s="52">
        <v>2055</v>
      </c>
      <c r="J22" s="53"/>
      <c r="K22" s="10">
        <v>4690</v>
      </c>
      <c r="M22" s="12"/>
      <c r="N22" s="12"/>
    </row>
    <row r="23" spans="1:14" ht="15" customHeight="1">
      <c r="A23" s="13" t="s">
        <v>39</v>
      </c>
      <c r="E23" s="12"/>
      <c r="F23" s="12"/>
      <c r="K23" s="9"/>
      <c r="L23" s="12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0" t="s">
        <v>70</v>
      </c>
      <c r="B25" s="70"/>
      <c r="C25" s="51" t="s">
        <v>41</v>
      </c>
      <c r="D25" s="49"/>
      <c r="E25" s="49"/>
      <c r="F25" s="49"/>
      <c r="G25" s="49"/>
      <c r="H25" s="49"/>
      <c r="I25" s="49"/>
      <c r="J25" s="49"/>
      <c r="K25" s="68" t="s">
        <v>42</v>
      </c>
    </row>
    <row r="26" spans="1:14" ht="13.5" customHeight="1">
      <c r="A26" s="45"/>
      <c r="B26" s="46"/>
      <c r="C26" s="45" t="s">
        <v>43</v>
      </c>
      <c r="D26" s="46"/>
      <c r="E26" s="48" t="s">
        <v>44</v>
      </c>
      <c r="F26" s="49"/>
      <c r="G26" s="49"/>
      <c r="H26" s="49"/>
      <c r="I26" s="49"/>
      <c r="J26" s="49"/>
      <c r="K26" s="69"/>
    </row>
    <row r="27" spans="1:14" ht="13.5" customHeight="1">
      <c r="A27" s="32"/>
      <c r="B27" s="47"/>
      <c r="C27" s="32"/>
      <c r="D27" s="47"/>
      <c r="E27" s="48" t="s">
        <v>45</v>
      </c>
      <c r="F27" s="50"/>
      <c r="G27" s="51" t="s">
        <v>46</v>
      </c>
      <c r="H27" s="50"/>
      <c r="I27" s="51" t="s">
        <v>47</v>
      </c>
      <c r="J27" s="49"/>
      <c r="K27" s="16" t="s">
        <v>69</v>
      </c>
    </row>
    <row r="28" spans="1:14" ht="18.75" customHeight="1">
      <c r="A28" s="41">
        <v>41357</v>
      </c>
      <c r="B28" s="42"/>
      <c r="C28" s="43">
        <f>ROUND(A28/C8,4)</f>
        <v>0.28050000000000003</v>
      </c>
      <c r="D28" s="44"/>
      <c r="E28" s="54">
        <v>26.1</v>
      </c>
      <c r="F28" s="55"/>
      <c r="G28" s="56">
        <v>25</v>
      </c>
      <c r="H28" s="57"/>
      <c r="I28" s="58">
        <v>20.100000000000001</v>
      </c>
      <c r="J28" s="55"/>
      <c r="K28" s="17">
        <v>3446</v>
      </c>
    </row>
    <row r="29" spans="1:14" ht="15" customHeight="1">
      <c r="A29" s="13" t="s">
        <v>49</v>
      </c>
    </row>
    <row r="30" spans="1:14" ht="15" customHeight="1">
      <c r="A30" s="13" t="s">
        <v>50</v>
      </c>
    </row>
    <row r="31" spans="1:14" ht="15" customHeight="1">
      <c r="A31" s="13" t="s">
        <v>51</v>
      </c>
    </row>
    <row r="32" spans="1:14" ht="13.5" customHeight="1">
      <c r="A32" s="13" t="s">
        <v>52</v>
      </c>
    </row>
    <row r="33" spans="1:11" ht="21" customHeight="1"/>
    <row r="34" spans="1:11" ht="18" customHeight="1">
      <c r="A34" s="38" t="s">
        <v>53</v>
      </c>
      <c r="B34" s="39"/>
      <c r="C34" s="36" t="s">
        <v>54</v>
      </c>
      <c r="D34" s="40"/>
      <c r="E34" s="40"/>
      <c r="F34" s="40"/>
      <c r="G34" s="40"/>
      <c r="H34" s="40"/>
      <c r="I34" s="30" t="s">
        <v>55</v>
      </c>
      <c r="J34" s="31"/>
      <c r="K34" s="18" t="s">
        <v>56</v>
      </c>
    </row>
    <row r="35" spans="1:11" ht="16.5" customHeight="1">
      <c r="A35" s="34" t="s">
        <v>68</v>
      </c>
      <c r="B35" s="35"/>
      <c r="C35" s="36" t="s">
        <v>58</v>
      </c>
      <c r="D35" s="37"/>
      <c r="E35" s="36" t="s">
        <v>59</v>
      </c>
      <c r="F35" s="37"/>
      <c r="G35" s="36" t="s">
        <v>60</v>
      </c>
      <c r="H35" s="37"/>
      <c r="I35" s="32"/>
      <c r="J35" s="33"/>
      <c r="K35" s="19" t="s">
        <v>67</v>
      </c>
    </row>
    <row r="36" spans="1:11" ht="21" customHeight="1">
      <c r="A36" s="27" t="s">
        <v>66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873.78</v>
      </c>
    </row>
    <row r="37" spans="1:11" ht="17.25" customHeight="1">
      <c r="A37" s="25" t="s">
        <v>63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64</v>
      </c>
    </row>
    <row r="39" spans="1:11" ht="20.25" customHeight="1">
      <c r="A39" s="26" t="s">
        <v>65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A28:B28"/>
    <mergeCell ref="C28:D28"/>
    <mergeCell ref="C26:D27"/>
    <mergeCell ref="E26:J26"/>
    <mergeCell ref="E27:F27"/>
    <mergeCell ref="G27:H27"/>
    <mergeCell ref="I27:J27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I36:J36"/>
    <mergeCell ref="A37:K37"/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6" t="s">
        <v>82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8" t="s">
        <v>81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3" ht="19.5" customHeight="1">
      <c r="A4" s="4"/>
      <c r="B4" s="5"/>
      <c r="C4" s="99" t="s">
        <v>3</v>
      </c>
      <c r="D4" s="100"/>
      <c r="E4" s="101"/>
      <c r="F4" s="99" t="s">
        <v>4</v>
      </c>
      <c r="G4" s="101"/>
      <c r="H4" s="30" t="s">
        <v>5</v>
      </c>
      <c r="I4" s="70"/>
      <c r="J4" s="30" t="s">
        <v>6</v>
      </c>
      <c r="K4" s="70"/>
    </row>
    <row r="5" spans="1:13" ht="19.5" customHeight="1">
      <c r="A5" s="6"/>
      <c r="B5" s="7"/>
      <c r="C5" s="102" t="s">
        <v>72</v>
      </c>
      <c r="D5" s="103"/>
      <c r="E5" s="104"/>
      <c r="F5" s="102" t="s">
        <v>71</v>
      </c>
      <c r="G5" s="104"/>
      <c r="H5" s="32"/>
      <c r="I5" s="47"/>
      <c r="J5" s="45"/>
      <c r="K5" s="46"/>
    </row>
    <row r="6" spans="1:13" ht="19.5" customHeight="1">
      <c r="A6" s="93" t="s">
        <v>9</v>
      </c>
      <c r="B6" s="8" t="s">
        <v>10</v>
      </c>
      <c r="C6" s="82">
        <v>70114</v>
      </c>
      <c r="D6" s="83"/>
      <c r="E6" s="84"/>
      <c r="F6" s="85">
        <v>642</v>
      </c>
      <c r="G6" s="86"/>
      <c r="H6" s="87">
        <f>C6+F6</f>
        <v>70756</v>
      </c>
      <c r="I6" s="88"/>
      <c r="J6" s="89">
        <v>-559</v>
      </c>
      <c r="K6" s="89"/>
    </row>
    <row r="7" spans="1:13" ht="19.5" customHeight="1">
      <c r="A7" s="94"/>
      <c r="B7" s="8" t="s">
        <v>11</v>
      </c>
      <c r="C7" s="82">
        <v>77228</v>
      </c>
      <c r="D7" s="83"/>
      <c r="E7" s="84"/>
      <c r="F7" s="85">
        <v>1024</v>
      </c>
      <c r="G7" s="86"/>
      <c r="H7" s="87">
        <f>C7+F7</f>
        <v>78252</v>
      </c>
      <c r="I7" s="88"/>
      <c r="J7" s="89">
        <v>-439</v>
      </c>
      <c r="K7" s="89"/>
    </row>
    <row r="8" spans="1:13" ht="19.5" customHeight="1">
      <c r="A8" s="95"/>
      <c r="B8" s="8" t="s">
        <v>12</v>
      </c>
      <c r="C8" s="82">
        <f>C6+C7</f>
        <v>147342</v>
      </c>
      <c r="D8" s="83"/>
      <c r="E8" s="84"/>
      <c r="F8" s="85">
        <f>F6+F7</f>
        <v>1666</v>
      </c>
      <c r="G8" s="86"/>
      <c r="H8" s="87">
        <f>C8+F8</f>
        <v>149008</v>
      </c>
      <c r="I8" s="88"/>
      <c r="J8" s="89">
        <f>SUM(J6:K7)</f>
        <v>-998</v>
      </c>
      <c r="K8" s="89"/>
    </row>
    <row r="9" spans="1:13" ht="19.5" customHeight="1">
      <c r="A9" s="36" t="s">
        <v>13</v>
      </c>
      <c r="B9" s="37"/>
      <c r="C9" s="90">
        <v>66311</v>
      </c>
      <c r="D9" s="91"/>
      <c r="E9" s="92"/>
      <c r="F9" s="85">
        <v>914</v>
      </c>
      <c r="G9" s="86"/>
      <c r="H9" s="87">
        <f>C9+F9</f>
        <v>67225</v>
      </c>
      <c r="I9" s="88"/>
      <c r="J9" s="89">
        <v>203</v>
      </c>
      <c r="K9" s="89"/>
    </row>
    <row r="10" spans="1:13" ht="10.5" customHeight="1"/>
    <row r="11" spans="1:13" ht="19.5" customHeight="1">
      <c r="A11" s="36" t="s">
        <v>14</v>
      </c>
      <c r="B11" s="40"/>
      <c r="C11" s="37"/>
      <c r="D11" s="8" t="s">
        <v>13</v>
      </c>
      <c r="E11" s="36" t="s">
        <v>15</v>
      </c>
      <c r="F11" s="37"/>
      <c r="G11" s="81" t="s">
        <v>14</v>
      </c>
      <c r="H11" s="81"/>
      <c r="I11" s="81" t="s">
        <v>13</v>
      </c>
      <c r="J11" s="81"/>
      <c r="K11" s="8" t="s">
        <v>16</v>
      </c>
    </row>
    <row r="12" spans="1:13" ht="20.25" customHeight="1">
      <c r="A12" s="80" t="s">
        <v>17</v>
      </c>
      <c r="B12" s="80"/>
      <c r="C12" s="80"/>
      <c r="D12" s="22">
        <v>5346</v>
      </c>
      <c r="E12" s="52">
        <v>11525</v>
      </c>
      <c r="F12" s="53"/>
      <c r="G12" s="71" t="s">
        <v>18</v>
      </c>
      <c r="H12" s="73"/>
      <c r="I12" s="52">
        <v>708</v>
      </c>
      <c r="J12" s="53"/>
      <c r="K12" s="10">
        <v>1551</v>
      </c>
    </row>
    <row r="13" spans="1:13" ht="20.25" customHeight="1">
      <c r="A13" s="80" t="s">
        <v>19</v>
      </c>
      <c r="B13" s="80"/>
      <c r="C13" s="80"/>
      <c r="D13" s="10">
        <v>4641</v>
      </c>
      <c r="E13" s="52">
        <v>11342</v>
      </c>
      <c r="F13" s="53"/>
      <c r="G13" s="71" t="s">
        <v>20</v>
      </c>
      <c r="H13" s="73"/>
      <c r="I13" s="52">
        <v>733</v>
      </c>
      <c r="J13" s="53"/>
      <c r="K13" s="10">
        <v>1698</v>
      </c>
    </row>
    <row r="14" spans="1:13" ht="20.25" customHeight="1">
      <c r="A14" s="77" t="s">
        <v>21</v>
      </c>
      <c r="B14" s="78"/>
      <c r="C14" s="79"/>
      <c r="D14" s="10">
        <v>12615</v>
      </c>
      <c r="E14" s="52">
        <v>26534</v>
      </c>
      <c r="F14" s="53"/>
      <c r="G14" s="71" t="s">
        <v>22</v>
      </c>
      <c r="H14" s="73"/>
      <c r="I14" s="52">
        <v>328</v>
      </c>
      <c r="J14" s="53"/>
      <c r="K14" s="10">
        <v>696</v>
      </c>
      <c r="M14" s="2"/>
    </row>
    <row r="15" spans="1:13" ht="20.25" customHeight="1">
      <c r="A15" s="65" t="s">
        <v>23</v>
      </c>
      <c r="B15" s="66"/>
      <c r="C15" s="67"/>
      <c r="D15" s="10">
        <v>991</v>
      </c>
      <c r="E15" s="52">
        <v>2072</v>
      </c>
      <c r="F15" s="53"/>
      <c r="G15" s="71" t="s">
        <v>24</v>
      </c>
      <c r="H15" s="73"/>
      <c r="I15" s="52">
        <v>2154</v>
      </c>
      <c r="J15" s="53"/>
      <c r="K15" s="10">
        <v>5077</v>
      </c>
    </row>
    <row r="16" spans="1:13" ht="20.25" customHeight="1">
      <c r="A16" s="65" t="s">
        <v>25</v>
      </c>
      <c r="B16" s="66"/>
      <c r="C16" s="67"/>
      <c r="D16" s="10">
        <v>4848</v>
      </c>
      <c r="E16" s="52">
        <v>9764</v>
      </c>
      <c r="F16" s="53"/>
      <c r="G16" s="75" t="s">
        <v>26</v>
      </c>
      <c r="H16" s="76"/>
      <c r="I16" s="52">
        <v>3741</v>
      </c>
      <c r="J16" s="53"/>
      <c r="K16" s="10">
        <v>9011</v>
      </c>
    </row>
    <row r="17" spans="1:14" ht="20.25" customHeight="1">
      <c r="A17" s="65" t="s">
        <v>27</v>
      </c>
      <c r="B17" s="66"/>
      <c r="C17" s="67"/>
      <c r="D17" s="10">
        <v>5731</v>
      </c>
      <c r="E17" s="52">
        <v>12828</v>
      </c>
      <c r="F17" s="53"/>
      <c r="G17" s="75" t="s">
        <v>28</v>
      </c>
      <c r="H17" s="76"/>
      <c r="I17" s="52">
        <v>4659</v>
      </c>
      <c r="J17" s="53"/>
      <c r="K17" s="10">
        <v>10979</v>
      </c>
    </row>
    <row r="18" spans="1:14" ht="20.25" customHeight="1">
      <c r="A18" s="65" t="s">
        <v>29</v>
      </c>
      <c r="B18" s="66"/>
      <c r="C18" s="67"/>
      <c r="D18" s="10">
        <v>6031</v>
      </c>
      <c r="E18" s="52">
        <v>13858</v>
      </c>
      <c r="F18" s="53"/>
      <c r="G18" s="75" t="s">
        <v>30</v>
      </c>
      <c r="H18" s="76"/>
      <c r="I18" s="52">
        <v>609</v>
      </c>
      <c r="J18" s="53"/>
      <c r="K18" s="10">
        <v>1187</v>
      </c>
    </row>
    <row r="19" spans="1:14" ht="20.25" customHeight="1">
      <c r="A19" s="59" t="s">
        <v>31</v>
      </c>
      <c r="B19" s="60"/>
      <c r="C19" s="61"/>
      <c r="D19" s="10">
        <v>196</v>
      </c>
      <c r="E19" s="52">
        <v>297</v>
      </c>
      <c r="F19" s="53"/>
      <c r="G19" s="63" t="s">
        <v>32</v>
      </c>
      <c r="H19" s="64"/>
      <c r="I19" s="52">
        <v>6054</v>
      </c>
      <c r="J19" s="53"/>
      <c r="K19" s="10">
        <v>13968</v>
      </c>
    </row>
    <row r="20" spans="1:14" ht="20.25" customHeight="1">
      <c r="A20" s="59" t="s">
        <v>33</v>
      </c>
      <c r="B20" s="60"/>
      <c r="C20" s="61"/>
      <c r="D20" s="10">
        <v>443</v>
      </c>
      <c r="E20" s="52">
        <v>975</v>
      </c>
      <c r="F20" s="53"/>
      <c r="G20" s="63" t="s">
        <v>34</v>
      </c>
      <c r="H20" s="64"/>
      <c r="I20" s="52">
        <v>1719</v>
      </c>
      <c r="J20" s="53"/>
      <c r="K20" s="10">
        <v>3415</v>
      </c>
    </row>
    <row r="21" spans="1:14" ht="20.25" customHeight="1">
      <c r="A21" s="71" t="s">
        <v>35</v>
      </c>
      <c r="B21" s="72"/>
      <c r="C21" s="73"/>
      <c r="D21" s="10">
        <v>955</v>
      </c>
      <c r="E21" s="52">
        <v>2120</v>
      </c>
      <c r="F21" s="53"/>
      <c r="G21" s="74" t="s">
        <v>36</v>
      </c>
      <c r="H21" s="74"/>
      <c r="I21" s="52">
        <v>774</v>
      </c>
      <c r="J21" s="53"/>
      <c r="K21" s="10">
        <v>1458</v>
      </c>
    </row>
    <row r="22" spans="1:14" ht="20.25" customHeight="1">
      <c r="A22" s="59" t="s">
        <v>37</v>
      </c>
      <c r="B22" s="60"/>
      <c r="C22" s="61"/>
      <c r="D22" s="10">
        <v>978</v>
      </c>
      <c r="E22" s="52">
        <v>2299</v>
      </c>
      <c r="F22" s="53"/>
      <c r="G22" s="62" t="s">
        <v>38</v>
      </c>
      <c r="H22" s="62"/>
      <c r="I22" s="52">
        <v>2057</v>
      </c>
      <c r="J22" s="53"/>
      <c r="K22" s="10">
        <v>4688</v>
      </c>
      <c r="M22" s="12"/>
      <c r="N22" s="12"/>
    </row>
    <row r="23" spans="1:14" ht="15" customHeight="1">
      <c r="A23" s="13" t="s">
        <v>39</v>
      </c>
      <c r="E23" s="12"/>
      <c r="F23" s="12"/>
      <c r="K23" s="9"/>
      <c r="L23" s="12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0" t="s">
        <v>70</v>
      </c>
      <c r="B25" s="70"/>
      <c r="C25" s="51" t="s">
        <v>41</v>
      </c>
      <c r="D25" s="49"/>
      <c r="E25" s="49"/>
      <c r="F25" s="49"/>
      <c r="G25" s="49"/>
      <c r="H25" s="49"/>
      <c r="I25" s="49"/>
      <c r="J25" s="49"/>
      <c r="K25" s="68" t="s">
        <v>42</v>
      </c>
    </row>
    <row r="26" spans="1:14" ht="13.5" customHeight="1">
      <c r="A26" s="45"/>
      <c r="B26" s="46"/>
      <c r="C26" s="45" t="s">
        <v>43</v>
      </c>
      <c r="D26" s="46"/>
      <c r="E26" s="48" t="s">
        <v>44</v>
      </c>
      <c r="F26" s="49"/>
      <c r="G26" s="49"/>
      <c r="H26" s="49"/>
      <c r="I26" s="49"/>
      <c r="J26" s="49"/>
      <c r="K26" s="69"/>
    </row>
    <row r="27" spans="1:14" ht="13.5" customHeight="1">
      <c r="A27" s="32"/>
      <c r="B27" s="47"/>
      <c r="C27" s="32"/>
      <c r="D27" s="47"/>
      <c r="E27" s="48" t="s">
        <v>45</v>
      </c>
      <c r="F27" s="50"/>
      <c r="G27" s="51" t="s">
        <v>46</v>
      </c>
      <c r="H27" s="50"/>
      <c r="I27" s="51" t="s">
        <v>47</v>
      </c>
      <c r="J27" s="49"/>
      <c r="K27" s="16" t="s">
        <v>69</v>
      </c>
    </row>
    <row r="28" spans="1:14" ht="18.75" customHeight="1">
      <c r="A28" s="41">
        <v>41359</v>
      </c>
      <c r="B28" s="42"/>
      <c r="C28" s="43">
        <f>ROUND(A28/C8,4)</f>
        <v>0.28070000000000001</v>
      </c>
      <c r="D28" s="44"/>
      <c r="E28" s="54">
        <v>26.1</v>
      </c>
      <c r="F28" s="55"/>
      <c r="G28" s="56">
        <v>25</v>
      </c>
      <c r="H28" s="57"/>
      <c r="I28" s="58">
        <v>20.100000000000001</v>
      </c>
      <c r="J28" s="55"/>
      <c r="K28" s="17">
        <v>3461</v>
      </c>
    </row>
    <row r="29" spans="1:14" ht="15" customHeight="1">
      <c r="A29" s="13" t="s">
        <v>49</v>
      </c>
    </row>
    <row r="30" spans="1:14" ht="15" customHeight="1">
      <c r="A30" s="13" t="s">
        <v>50</v>
      </c>
    </row>
    <row r="31" spans="1:14" ht="15" customHeight="1">
      <c r="A31" s="13" t="s">
        <v>51</v>
      </c>
    </row>
    <row r="32" spans="1:14" ht="13.5" customHeight="1">
      <c r="A32" s="13" t="s">
        <v>52</v>
      </c>
    </row>
    <row r="33" spans="1:11" ht="21" customHeight="1"/>
    <row r="34" spans="1:11" ht="18" customHeight="1">
      <c r="A34" s="38" t="s">
        <v>53</v>
      </c>
      <c r="B34" s="39"/>
      <c r="C34" s="36" t="s">
        <v>54</v>
      </c>
      <c r="D34" s="40"/>
      <c r="E34" s="40"/>
      <c r="F34" s="40"/>
      <c r="G34" s="40"/>
      <c r="H34" s="40"/>
      <c r="I34" s="30" t="s">
        <v>55</v>
      </c>
      <c r="J34" s="31"/>
      <c r="K34" s="18" t="s">
        <v>56</v>
      </c>
    </row>
    <row r="35" spans="1:11" ht="16.5" customHeight="1">
      <c r="A35" s="34" t="s">
        <v>68</v>
      </c>
      <c r="B35" s="35"/>
      <c r="C35" s="36" t="s">
        <v>58</v>
      </c>
      <c r="D35" s="37"/>
      <c r="E35" s="36" t="s">
        <v>59</v>
      </c>
      <c r="F35" s="37"/>
      <c r="G35" s="36" t="s">
        <v>60</v>
      </c>
      <c r="H35" s="37"/>
      <c r="I35" s="32"/>
      <c r="J35" s="33"/>
      <c r="K35" s="19" t="s">
        <v>67</v>
      </c>
    </row>
    <row r="36" spans="1:11" ht="21" customHeight="1">
      <c r="A36" s="27" t="s">
        <v>66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873.78</v>
      </c>
    </row>
    <row r="37" spans="1:11" ht="17.25" customHeight="1">
      <c r="A37" s="25" t="s">
        <v>63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64</v>
      </c>
    </row>
    <row r="39" spans="1:11" ht="20.25" customHeight="1">
      <c r="A39" s="26" t="s">
        <v>65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  <mergeCell ref="I36:J36"/>
    <mergeCell ref="A37:K37"/>
    <mergeCell ref="I12:J12"/>
    <mergeCell ref="I13:J13"/>
    <mergeCell ref="I14:J14"/>
    <mergeCell ref="I15:J15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22:C22"/>
    <mergeCell ref="E22:F22"/>
    <mergeCell ref="A28:B28"/>
    <mergeCell ref="C28:D28"/>
    <mergeCell ref="C26:D27"/>
    <mergeCell ref="E26:J26"/>
    <mergeCell ref="E27:F27"/>
    <mergeCell ref="G27:H27"/>
    <mergeCell ref="I27:J27"/>
    <mergeCell ref="G22:H22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17:C17"/>
    <mergeCell ref="E17:F17"/>
    <mergeCell ref="G17:H17"/>
    <mergeCell ref="A16:C16"/>
    <mergeCell ref="E16:F16"/>
    <mergeCell ref="G16:H16"/>
    <mergeCell ref="A20:C20"/>
    <mergeCell ref="E20:F20"/>
    <mergeCell ref="G20:H20"/>
    <mergeCell ref="A18:C18"/>
    <mergeCell ref="E18:F18"/>
    <mergeCell ref="G18:H18"/>
    <mergeCell ref="A13:C13"/>
    <mergeCell ref="E13:F13"/>
    <mergeCell ref="G13:H13"/>
    <mergeCell ref="A12:C12"/>
    <mergeCell ref="E12:F12"/>
    <mergeCell ref="G12:H12"/>
    <mergeCell ref="A15:C15"/>
    <mergeCell ref="E15:F15"/>
    <mergeCell ref="G15:H15"/>
    <mergeCell ref="A14:C14"/>
    <mergeCell ref="E14:F14"/>
    <mergeCell ref="G14:H14"/>
    <mergeCell ref="J9:K9"/>
    <mergeCell ref="J6:K6"/>
    <mergeCell ref="J7:K7"/>
    <mergeCell ref="J8:K8"/>
    <mergeCell ref="A11:C11"/>
    <mergeCell ref="E11:F11"/>
    <mergeCell ref="G11:H11"/>
    <mergeCell ref="A9:B9"/>
    <mergeCell ref="C9:E9"/>
    <mergeCell ref="F9:G9"/>
    <mergeCell ref="H9:I9"/>
    <mergeCell ref="I11:J11"/>
    <mergeCell ref="A1:K1"/>
    <mergeCell ref="A3:K3"/>
    <mergeCell ref="C4:E4"/>
    <mergeCell ref="F4:G4"/>
    <mergeCell ref="H4:I5"/>
    <mergeCell ref="J4:K5"/>
    <mergeCell ref="C5:E5"/>
    <mergeCell ref="F5:G5"/>
    <mergeCell ref="A6:A8"/>
    <mergeCell ref="C6:E6"/>
    <mergeCell ref="F6:G6"/>
    <mergeCell ref="H6:I6"/>
    <mergeCell ref="C7:E7"/>
    <mergeCell ref="F7:G7"/>
    <mergeCell ref="H7:I7"/>
    <mergeCell ref="C8:E8"/>
    <mergeCell ref="F8:G8"/>
    <mergeCell ref="H8:I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6" t="s">
        <v>80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8" t="s">
        <v>79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3" ht="19.5" customHeight="1">
      <c r="A4" s="4"/>
      <c r="B4" s="5"/>
      <c r="C4" s="99" t="s">
        <v>3</v>
      </c>
      <c r="D4" s="100"/>
      <c r="E4" s="101"/>
      <c r="F4" s="99" t="s">
        <v>4</v>
      </c>
      <c r="G4" s="101"/>
      <c r="H4" s="30" t="s">
        <v>5</v>
      </c>
      <c r="I4" s="70"/>
      <c r="J4" s="30" t="s">
        <v>6</v>
      </c>
      <c r="K4" s="70"/>
    </row>
    <row r="5" spans="1:13" ht="19.5" customHeight="1">
      <c r="A5" s="6"/>
      <c r="B5" s="7"/>
      <c r="C5" s="102" t="s">
        <v>72</v>
      </c>
      <c r="D5" s="103"/>
      <c r="E5" s="104"/>
      <c r="F5" s="102" t="s">
        <v>71</v>
      </c>
      <c r="G5" s="104"/>
      <c r="H5" s="32"/>
      <c r="I5" s="47"/>
      <c r="J5" s="45"/>
      <c r="K5" s="46"/>
    </row>
    <row r="6" spans="1:13" ht="19.5" customHeight="1">
      <c r="A6" s="93" t="s">
        <v>9</v>
      </c>
      <c r="B6" s="8" t="s">
        <v>10</v>
      </c>
      <c r="C6" s="82">
        <v>70084</v>
      </c>
      <c r="D6" s="83"/>
      <c r="E6" s="84"/>
      <c r="F6" s="85">
        <v>640</v>
      </c>
      <c r="G6" s="86"/>
      <c r="H6" s="87">
        <f>C6+F6</f>
        <v>70724</v>
      </c>
      <c r="I6" s="88"/>
      <c r="J6" s="89">
        <v>-516</v>
      </c>
      <c r="K6" s="89"/>
    </row>
    <row r="7" spans="1:13" ht="19.5" customHeight="1">
      <c r="A7" s="94"/>
      <c r="B7" s="8" t="s">
        <v>11</v>
      </c>
      <c r="C7" s="82">
        <v>77186</v>
      </c>
      <c r="D7" s="83"/>
      <c r="E7" s="84"/>
      <c r="F7" s="85">
        <v>1032</v>
      </c>
      <c r="G7" s="86"/>
      <c r="H7" s="87">
        <f>C7+F7</f>
        <v>78218</v>
      </c>
      <c r="I7" s="88"/>
      <c r="J7" s="89">
        <v>-405</v>
      </c>
      <c r="K7" s="89"/>
    </row>
    <row r="8" spans="1:13" ht="19.5" customHeight="1">
      <c r="A8" s="95"/>
      <c r="B8" s="8" t="s">
        <v>12</v>
      </c>
      <c r="C8" s="82">
        <f>C6+C7</f>
        <v>147270</v>
      </c>
      <c r="D8" s="83"/>
      <c r="E8" s="84"/>
      <c r="F8" s="85">
        <f>F6+F7</f>
        <v>1672</v>
      </c>
      <c r="G8" s="86"/>
      <c r="H8" s="87">
        <f>C8+F8</f>
        <v>148942</v>
      </c>
      <c r="I8" s="88"/>
      <c r="J8" s="89">
        <f>SUM(J6:K7)</f>
        <v>-921</v>
      </c>
      <c r="K8" s="89"/>
    </row>
    <row r="9" spans="1:13" ht="19.5" customHeight="1">
      <c r="A9" s="36" t="s">
        <v>13</v>
      </c>
      <c r="B9" s="37"/>
      <c r="C9" s="90">
        <v>66295</v>
      </c>
      <c r="D9" s="91"/>
      <c r="E9" s="92"/>
      <c r="F9" s="85">
        <v>920</v>
      </c>
      <c r="G9" s="86"/>
      <c r="H9" s="87">
        <f>C9+F9</f>
        <v>67215</v>
      </c>
      <c r="I9" s="88"/>
      <c r="J9" s="89">
        <v>213</v>
      </c>
      <c r="K9" s="89"/>
    </row>
    <row r="10" spans="1:13" ht="10.5" customHeight="1"/>
    <row r="11" spans="1:13" ht="19.5" customHeight="1">
      <c r="A11" s="36" t="s">
        <v>14</v>
      </c>
      <c r="B11" s="40"/>
      <c r="C11" s="37"/>
      <c r="D11" s="8" t="s">
        <v>13</v>
      </c>
      <c r="E11" s="36" t="s">
        <v>15</v>
      </c>
      <c r="F11" s="37"/>
      <c r="G11" s="81" t="s">
        <v>14</v>
      </c>
      <c r="H11" s="81"/>
      <c r="I11" s="81" t="s">
        <v>13</v>
      </c>
      <c r="J11" s="81"/>
      <c r="K11" s="8" t="s">
        <v>16</v>
      </c>
    </row>
    <row r="12" spans="1:13" ht="20.25" customHeight="1">
      <c r="A12" s="80" t="s">
        <v>17</v>
      </c>
      <c r="B12" s="80"/>
      <c r="C12" s="80"/>
      <c r="D12" s="22">
        <v>5335</v>
      </c>
      <c r="E12" s="52">
        <v>11510</v>
      </c>
      <c r="F12" s="53"/>
      <c r="G12" s="71" t="s">
        <v>18</v>
      </c>
      <c r="H12" s="73"/>
      <c r="I12" s="52">
        <v>712</v>
      </c>
      <c r="J12" s="53"/>
      <c r="K12" s="10">
        <v>1552</v>
      </c>
    </row>
    <row r="13" spans="1:13" ht="20.25" customHeight="1">
      <c r="A13" s="80" t="s">
        <v>19</v>
      </c>
      <c r="B13" s="80"/>
      <c r="C13" s="80"/>
      <c r="D13" s="10">
        <v>4644</v>
      </c>
      <c r="E13" s="52">
        <v>11336</v>
      </c>
      <c r="F13" s="53"/>
      <c r="G13" s="71" t="s">
        <v>20</v>
      </c>
      <c r="H13" s="73"/>
      <c r="I13" s="52">
        <v>733</v>
      </c>
      <c r="J13" s="53"/>
      <c r="K13" s="10">
        <v>1694</v>
      </c>
    </row>
    <row r="14" spans="1:13" ht="20.25" customHeight="1">
      <c r="A14" s="77" t="s">
        <v>21</v>
      </c>
      <c r="B14" s="78"/>
      <c r="C14" s="79"/>
      <c r="D14" s="10">
        <v>12618</v>
      </c>
      <c r="E14" s="52">
        <v>26538</v>
      </c>
      <c r="F14" s="53"/>
      <c r="G14" s="71" t="s">
        <v>22</v>
      </c>
      <c r="H14" s="73"/>
      <c r="I14" s="52">
        <v>328</v>
      </c>
      <c r="J14" s="53"/>
      <c r="K14" s="10">
        <v>694</v>
      </c>
      <c r="M14" s="2"/>
    </row>
    <row r="15" spans="1:13" ht="20.25" customHeight="1">
      <c r="A15" s="65" t="s">
        <v>23</v>
      </c>
      <c r="B15" s="66"/>
      <c r="C15" s="67"/>
      <c r="D15" s="10">
        <v>997</v>
      </c>
      <c r="E15" s="52">
        <v>2070</v>
      </c>
      <c r="F15" s="53"/>
      <c r="G15" s="71" t="s">
        <v>24</v>
      </c>
      <c r="H15" s="73"/>
      <c r="I15" s="52">
        <v>2153</v>
      </c>
      <c r="J15" s="53"/>
      <c r="K15" s="10">
        <v>5077</v>
      </c>
    </row>
    <row r="16" spans="1:13" ht="20.25" customHeight="1">
      <c r="A16" s="65" t="s">
        <v>25</v>
      </c>
      <c r="B16" s="66"/>
      <c r="C16" s="67"/>
      <c r="D16" s="10">
        <v>4825</v>
      </c>
      <c r="E16" s="52">
        <v>9728</v>
      </c>
      <c r="F16" s="53"/>
      <c r="G16" s="75" t="s">
        <v>26</v>
      </c>
      <c r="H16" s="76"/>
      <c r="I16" s="52">
        <v>3749</v>
      </c>
      <c r="J16" s="53"/>
      <c r="K16" s="10">
        <v>9014</v>
      </c>
    </row>
    <row r="17" spans="1:14" ht="20.25" customHeight="1">
      <c r="A17" s="65" t="s">
        <v>27</v>
      </c>
      <c r="B17" s="66"/>
      <c r="C17" s="67"/>
      <c r="D17" s="10">
        <v>5723</v>
      </c>
      <c r="E17" s="52">
        <v>12823</v>
      </c>
      <c r="F17" s="53"/>
      <c r="G17" s="75" t="s">
        <v>28</v>
      </c>
      <c r="H17" s="76"/>
      <c r="I17" s="52">
        <v>4658</v>
      </c>
      <c r="J17" s="53"/>
      <c r="K17" s="10">
        <v>10980</v>
      </c>
    </row>
    <row r="18" spans="1:14" ht="20.25" customHeight="1">
      <c r="A18" s="65" t="s">
        <v>29</v>
      </c>
      <c r="B18" s="66"/>
      <c r="C18" s="67"/>
      <c r="D18" s="10">
        <v>6035</v>
      </c>
      <c r="E18" s="52">
        <v>13840</v>
      </c>
      <c r="F18" s="53"/>
      <c r="G18" s="75" t="s">
        <v>30</v>
      </c>
      <c r="H18" s="76"/>
      <c r="I18" s="52">
        <v>610</v>
      </c>
      <c r="J18" s="53"/>
      <c r="K18" s="10">
        <v>1185</v>
      </c>
    </row>
    <row r="19" spans="1:14" ht="20.25" customHeight="1">
      <c r="A19" s="59" t="s">
        <v>31</v>
      </c>
      <c r="B19" s="60"/>
      <c r="C19" s="61"/>
      <c r="D19" s="10">
        <v>196</v>
      </c>
      <c r="E19" s="52">
        <v>298</v>
      </c>
      <c r="F19" s="53"/>
      <c r="G19" s="63" t="s">
        <v>32</v>
      </c>
      <c r="H19" s="64"/>
      <c r="I19" s="52">
        <v>6064</v>
      </c>
      <c r="J19" s="53"/>
      <c r="K19" s="10">
        <v>13989</v>
      </c>
    </row>
    <row r="20" spans="1:14" ht="20.25" customHeight="1">
      <c r="A20" s="59" t="s">
        <v>33</v>
      </c>
      <c r="B20" s="60"/>
      <c r="C20" s="61"/>
      <c r="D20" s="10">
        <v>441</v>
      </c>
      <c r="E20" s="52">
        <v>971</v>
      </c>
      <c r="F20" s="53"/>
      <c r="G20" s="63" t="s">
        <v>34</v>
      </c>
      <c r="H20" s="64"/>
      <c r="I20" s="52">
        <v>1715</v>
      </c>
      <c r="J20" s="53"/>
      <c r="K20" s="10">
        <v>3406</v>
      </c>
    </row>
    <row r="21" spans="1:14" ht="20.25" customHeight="1">
      <c r="A21" s="71" t="s">
        <v>35</v>
      </c>
      <c r="B21" s="72"/>
      <c r="C21" s="73"/>
      <c r="D21" s="10">
        <v>956</v>
      </c>
      <c r="E21" s="52">
        <v>2129</v>
      </c>
      <c r="F21" s="53"/>
      <c r="G21" s="74" t="s">
        <v>36</v>
      </c>
      <c r="H21" s="74"/>
      <c r="I21" s="52">
        <v>771</v>
      </c>
      <c r="J21" s="53"/>
      <c r="K21" s="10">
        <v>1455</v>
      </c>
    </row>
    <row r="22" spans="1:14" ht="20.25" customHeight="1">
      <c r="A22" s="59" t="s">
        <v>37</v>
      </c>
      <c r="B22" s="60"/>
      <c r="C22" s="61"/>
      <c r="D22" s="10">
        <v>980</v>
      </c>
      <c r="E22" s="52">
        <v>2303</v>
      </c>
      <c r="F22" s="53"/>
      <c r="G22" s="62" t="s">
        <v>38</v>
      </c>
      <c r="H22" s="62"/>
      <c r="I22" s="52">
        <v>2052</v>
      </c>
      <c r="J22" s="53"/>
      <c r="K22" s="10">
        <v>4678</v>
      </c>
      <c r="M22" s="12"/>
      <c r="N22" s="12"/>
    </row>
    <row r="23" spans="1:14" ht="15" customHeight="1">
      <c r="A23" s="13" t="s">
        <v>39</v>
      </c>
      <c r="E23" s="12"/>
      <c r="F23" s="12"/>
      <c r="K23" s="9"/>
      <c r="L23" s="12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0" t="s">
        <v>70</v>
      </c>
      <c r="B25" s="70"/>
      <c r="C25" s="51" t="s">
        <v>41</v>
      </c>
      <c r="D25" s="49"/>
      <c r="E25" s="49"/>
      <c r="F25" s="49"/>
      <c r="G25" s="49"/>
      <c r="H25" s="49"/>
      <c r="I25" s="49"/>
      <c r="J25" s="49"/>
      <c r="K25" s="68" t="s">
        <v>42</v>
      </c>
    </row>
    <row r="26" spans="1:14" ht="13.5" customHeight="1">
      <c r="A26" s="45"/>
      <c r="B26" s="46"/>
      <c r="C26" s="45" t="s">
        <v>43</v>
      </c>
      <c r="D26" s="46"/>
      <c r="E26" s="48" t="s">
        <v>44</v>
      </c>
      <c r="F26" s="49"/>
      <c r="G26" s="49"/>
      <c r="H26" s="49"/>
      <c r="I26" s="49"/>
      <c r="J26" s="49"/>
      <c r="K26" s="69"/>
    </row>
    <row r="27" spans="1:14" ht="13.5" customHeight="1">
      <c r="A27" s="32"/>
      <c r="B27" s="47"/>
      <c r="C27" s="32"/>
      <c r="D27" s="47"/>
      <c r="E27" s="48" t="s">
        <v>45</v>
      </c>
      <c r="F27" s="50"/>
      <c r="G27" s="51" t="s">
        <v>46</v>
      </c>
      <c r="H27" s="50"/>
      <c r="I27" s="51" t="s">
        <v>47</v>
      </c>
      <c r="J27" s="49"/>
      <c r="K27" s="16" t="s">
        <v>69</v>
      </c>
    </row>
    <row r="28" spans="1:14" ht="18.75" customHeight="1">
      <c r="A28" s="41">
        <v>41437</v>
      </c>
      <c r="B28" s="42"/>
      <c r="C28" s="43">
        <f>ROUND(A28/C8,4)</f>
        <v>0.28139999999999998</v>
      </c>
      <c r="D28" s="44"/>
      <c r="E28" s="54">
        <v>26.1</v>
      </c>
      <c r="F28" s="55"/>
      <c r="G28" s="56">
        <v>25</v>
      </c>
      <c r="H28" s="57"/>
      <c r="I28" s="58">
        <v>20.100000000000001</v>
      </c>
      <c r="J28" s="55"/>
      <c r="K28" s="17">
        <v>3442</v>
      </c>
    </row>
    <row r="29" spans="1:14" ht="15" customHeight="1">
      <c r="A29" s="13" t="s">
        <v>49</v>
      </c>
    </row>
    <row r="30" spans="1:14" ht="15" customHeight="1">
      <c r="A30" s="13" t="s">
        <v>50</v>
      </c>
    </row>
    <row r="31" spans="1:14" ht="15" customHeight="1">
      <c r="A31" s="13" t="s">
        <v>51</v>
      </c>
    </row>
    <row r="32" spans="1:14" ht="13.5" customHeight="1">
      <c r="A32" s="13" t="s">
        <v>52</v>
      </c>
    </row>
    <row r="33" spans="1:11" ht="21" customHeight="1"/>
    <row r="34" spans="1:11" ht="18" customHeight="1">
      <c r="A34" s="38" t="s">
        <v>53</v>
      </c>
      <c r="B34" s="39"/>
      <c r="C34" s="36" t="s">
        <v>54</v>
      </c>
      <c r="D34" s="40"/>
      <c r="E34" s="40"/>
      <c r="F34" s="40"/>
      <c r="G34" s="40"/>
      <c r="H34" s="40"/>
      <c r="I34" s="30" t="s">
        <v>55</v>
      </c>
      <c r="J34" s="31"/>
      <c r="K34" s="18" t="s">
        <v>56</v>
      </c>
    </row>
    <row r="35" spans="1:11" ht="16.5" customHeight="1">
      <c r="A35" s="34" t="s">
        <v>68</v>
      </c>
      <c r="B35" s="35"/>
      <c r="C35" s="36" t="s">
        <v>58</v>
      </c>
      <c r="D35" s="37"/>
      <c r="E35" s="36" t="s">
        <v>59</v>
      </c>
      <c r="F35" s="37"/>
      <c r="G35" s="36" t="s">
        <v>60</v>
      </c>
      <c r="H35" s="37"/>
      <c r="I35" s="32"/>
      <c r="J35" s="33"/>
      <c r="K35" s="19" t="s">
        <v>67</v>
      </c>
    </row>
    <row r="36" spans="1:11" ht="21" customHeight="1">
      <c r="A36" s="27" t="s">
        <v>66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873.78</v>
      </c>
    </row>
    <row r="37" spans="1:11" ht="17.25" customHeight="1">
      <c r="A37" s="25" t="s">
        <v>63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64</v>
      </c>
    </row>
    <row r="39" spans="1:11" ht="20.25" customHeight="1">
      <c r="A39" s="26" t="s">
        <v>65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  <mergeCell ref="I36:J36"/>
    <mergeCell ref="A37:K37"/>
    <mergeCell ref="I12:J12"/>
    <mergeCell ref="I13:J13"/>
    <mergeCell ref="I14:J14"/>
    <mergeCell ref="I15:J15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22:C22"/>
    <mergeCell ref="E22:F22"/>
    <mergeCell ref="A28:B28"/>
    <mergeCell ref="C28:D28"/>
    <mergeCell ref="C26:D27"/>
    <mergeCell ref="E26:J26"/>
    <mergeCell ref="E27:F27"/>
    <mergeCell ref="G27:H27"/>
    <mergeCell ref="I27:J27"/>
    <mergeCell ref="G22:H22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17:C17"/>
    <mergeCell ref="E17:F17"/>
    <mergeCell ref="G17:H17"/>
    <mergeCell ref="A16:C16"/>
    <mergeCell ref="E16:F16"/>
    <mergeCell ref="G16:H16"/>
    <mergeCell ref="A20:C20"/>
    <mergeCell ref="E20:F20"/>
    <mergeCell ref="G20:H20"/>
    <mergeCell ref="A18:C18"/>
    <mergeCell ref="E18:F18"/>
    <mergeCell ref="G18:H18"/>
    <mergeCell ref="A13:C13"/>
    <mergeCell ref="E13:F13"/>
    <mergeCell ref="G13:H13"/>
    <mergeCell ref="A12:C12"/>
    <mergeCell ref="E12:F12"/>
    <mergeCell ref="G12:H12"/>
    <mergeCell ref="A15:C15"/>
    <mergeCell ref="E15:F15"/>
    <mergeCell ref="G15:H15"/>
    <mergeCell ref="A14:C14"/>
    <mergeCell ref="E14:F14"/>
    <mergeCell ref="G14:H14"/>
    <mergeCell ref="J9:K9"/>
    <mergeCell ref="J6:K6"/>
    <mergeCell ref="J7:K7"/>
    <mergeCell ref="J8:K8"/>
    <mergeCell ref="A11:C11"/>
    <mergeCell ref="E11:F11"/>
    <mergeCell ref="G11:H11"/>
    <mergeCell ref="A9:B9"/>
    <mergeCell ref="C9:E9"/>
    <mergeCell ref="F9:G9"/>
    <mergeCell ref="H9:I9"/>
    <mergeCell ref="I11:J11"/>
    <mergeCell ref="A1:K1"/>
    <mergeCell ref="A3:K3"/>
    <mergeCell ref="C4:E4"/>
    <mergeCell ref="F4:G4"/>
    <mergeCell ref="H4:I5"/>
    <mergeCell ref="J4:K5"/>
    <mergeCell ref="C5:E5"/>
    <mergeCell ref="F5:G5"/>
    <mergeCell ref="A6:A8"/>
    <mergeCell ref="C6:E6"/>
    <mergeCell ref="F6:G6"/>
    <mergeCell ref="H6:I6"/>
    <mergeCell ref="C7:E7"/>
    <mergeCell ref="F7:G7"/>
    <mergeCell ref="H7:I7"/>
    <mergeCell ref="C8:E8"/>
    <mergeCell ref="F8:G8"/>
    <mergeCell ref="H8:I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6" t="s">
        <v>78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8" t="s">
        <v>77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3" ht="19.5" customHeight="1">
      <c r="A4" s="4"/>
      <c r="B4" s="5"/>
      <c r="C4" s="99" t="s">
        <v>3</v>
      </c>
      <c r="D4" s="100"/>
      <c r="E4" s="101"/>
      <c r="F4" s="99" t="s">
        <v>4</v>
      </c>
      <c r="G4" s="101"/>
      <c r="H4" s="30" t="s">
        <v>5</v>
      </c>
      <c r="I4" s="70"/>
      <c r="J4" s="30" t="s">
        <v>6</v>
      </c>
      <c r="K4" s="70"/>
    </row>
    <row r="5" spans="1:13" ht="19.5" customHeight="1">
      <c r="A5" s="6"/>
      <c r="B5" s="7"/>
      <c r="C5" s="102" t="s">
        <v>72</v>
      </c>
      <c r="D5" s="103"/>
      <c r="E5" s="104"/>
      <c r="F5" s="102" t="s">
        <v>71</v>
      </c>
      <c r="G5" s="104"/>
      <c r="H5" s="32"/>
      <c r="I5" s="47"/>
      <c r="J5" s="45"/>
      <c r="K5" s="46"/>
    </row>
    <row r="6" spans="1:13" ht="19.5" customHeight="1">
      <c r="A6" s="93" t="s">
        <v>9</v>
      </c>
      <c r="B6" s="8" t="s">
        <v>10</v>
      </c>
      <c r="C6" s="82">
        <v>70121</v>
      </c>
      <c r="D6" s="83"/>
      <c r="E6" s="84"/>
      <c r="F6" s="85">
        <v>637</v>
      </c>
      <c r="G6" s="86"/>
      <c r="H6" s="87">
        <f>C6+F6</f>
        <v>70758</v>
      </c>
      <c r="I6" s="88"/>
      <c r="J6" s="89">
        <v>-518</v>
      </c>
      <c r="K6" s="89"/>
    </row>
    <row r="7" spans="1:13" ht="19.5" customHeight="1">
      <c r="A7" s="94"/>
      <c r="B7" s="8" t="s">
        <v>11</v>
      </c>
      <c r="C7" s="82">
        <v>77204</v>
      </c>
      <c r="D7" s="83"/>
      <c r="E7" s="84"/>
      <c r="F7" s="85">
        <v>1038</v>
      </c>
      <c r="G7" s="86"/>
      <c r="H7" s="87">
        <f>C7+F7</f>
        <v>78242</v>
      </c>
      <c r="I7" s="88"/>
      <c r="J7" s="89">
        <v>-390</v>
      </c>
      <c r="K7" s="89"/>
    </row>
    <row r="8" spans="1:13" ht="19.5" customHeight="1">
      <c r="A8" s="95"/>
      <c r="B8" s="8" t="s">
        <v>12</v>
      </c>
      <c r="C8" s="82">
        <f>C6+C7</f>
        <v>147325</v>
      </c>
      <c r="D8" s="83"/>
      <c r="E8" s="84"/>
      <c r="F8" s="85">
        <f>F6+F7</f>
        <v>1675</v>
      </c>
      <c r="G8" s="86"/>
      <c r="H8" s="87">
        <f>C8+F8</f>
        <v>149000</v>
      </c>
      <c r="I8" s="88"/>
      <c r="J8" s="89">
        <f>SUM(J6:K7)</f>
        <v>-908</v>
      </c>
      <c r="K8" s="89"/>
    </row>
    <row r="9" spans="1:13" ht="19.5" customHeight="1">
      <c r="A9" s="36" t="s">
        <v>13</v>
      </c>
      <c r="B9" s="37"/>
      <c r="C9" s="90">
        <v>66349</v>
      </c>
      <c r="D9" s="91"/>
      <c r="E9" s="92"/>
      <c r="F9" s="85">
        <v>920</v>
      </c>
      <c r="G9" s="86"/>
      <c r="H9" s="87">
        <f>C9+F9</f>
        <v>67269</v>
      </c>
      <c r="I9" s="88"/>
      <c r="J9" s="105">
        <v>196</v>
      </c>
      <c r="K9" s="106"/>
    </row>
    <row r="10" spans="1:13" ht="10.5" customHeight="1"/>
    <row r="11" spans="1:13" ht="19.5" customHeight="1">
      <c r="A11" s="36" t="s">
        <v>14</v>
      </c>
      <c r="B11" s="40"/>
      <c r="C11" s="37"/>
      <c r="D11" s="8" t="s">
        <v>13</v>
      </c>
      <c r="E11" s="36" t="s">
        <v>15</v>
      </c>
      <c r="F11" s="37"/>
      <c r="G11" s="81" t="s">
        <v>14</v>
      </c>
      <c r="H11" s="81"/>
      <c r="I11" s="81" t="s">
        <v>13</v>
      </c>
      <c r="J11" s="81"/>
      <c r="K11" s="8" t="s">
        <v>16</v>
      </c>
    </row>
    <row r="12" spans="1:13" ht="20.25" customHeight="1">
      <c r="A12" s="80" t="s">
        <v>17</v>
      </c>
      <c r="B12" s="80"/>
      <c r="C12" s="80"/>
      <c r="D12" s="9">
        <v>5344</v>
      </c>
      <c r="E12" s="52">
        <v>11534</v>
      </c>
      <c r="F12" s="53"/>
      <c r="G12" s="71" t="s">
        <v>18</v>
      </c>
      <c r="H12" s="73"/>
      <c r="I12" s="52">
        <v>709</v>
      </c>
      <c r="J12" s="53"/>
      <c r="K12" s="10">
        <v>1548</v>
      </c>
    </row>
    <row r="13" spans="1:13" ht="20.25" customHeight="1">
      <c r="A13" s="80" t="s">
        <v>19</v>
      </c>
      <c r="B13" s="80"/>
      <c r="C13" s="80"/>
      <c r="D13" s="11">
        <v>4646</v>
      </c>
      <c r="E13" s="52">
        <v>11351</v>
      </c>
      <c r="F13" s="53"/>
      <c r="G13" s="71" t="s">
        <v>20</v>
      </c>
      <c r="H13" s="73"/>
      <c r="I13" s="52">
        <v>731</v>
      </c>
      <c r="J13" s="53"/>
      <c r="K13" s="10">
        <v>1693</v>
      </c>
    </row>
    <row r="14" spans="1:13" ht="20.25" customHeight="1">
      <c r="A14" s="77" t="s">
        <v>21</v>
      </c>
      <c r="B14" s="78"/>
      <c r="C14" s="79"/>
      <c r="D14" s="11">
        <v>12606</v>
      </c>
      <c r="E14" s="52">
        <v>26507</v>
      </c>
      <c r="F14" s="53"/>
      <c r="G14" s="71" t="s">
        <v>22</v>
      </c>
      <c r="H14" s="73"/>
      <c r="I14" s="52">
        <v>328</v>
      </c>
      <c r="J14" s="53"/>
      <c r="K14" s="10">
        <v>693</v>
      </c>
      <c r="M14" s="2"/>
    </row>
    <row r="15" spans="1:13" ht="20.25" customHeight="1">
      <c r="A15" s="65" t="s">
        <v>23</v>
      </c>
      <c r="B15" s="66"/>
      <c r="C15" s="67"/>
      <c r="D15" s="10">
        <v>997</v>
      </c>
      <c r="E15" s="52">
        <v>2067</v>
      </c>
      <c r="F15" s="53"/>
      <c r="G15" s="71" t="s">
        <v>24</v>
      </c>
      <c r="H15" s="73"/>
      <c r="I15" s="52">
        <v>2156</v>
      </c>
      <c r="J15" s="53"/>
      <c r="K15" s="10">
        <v>5078</v>
      </c>
    </row>
    <row r="16" spans="1:13" ht="20.25" customHeight="1">
      <c r="A16" s="65" t="s">
        <v>25</v>
      </c>
      <c r="B16" s="66"/>
      <c r="C16" s="67"/>
      <c r="D16" s="9">
        <v>4849</v>
      </c>
      <c r="E16" s="52">
        <v>9744</v>
      </c>
      <c r="F16" s="53"/>
      <c r="G16" s="75" t="s">
        <v>26</v>
      </c>
      <c r="H16" s="76"/>
      <c r="I16" s="52">
        <v>3747</v>
      </c>
      <c r="J16" s="53"/>
      <c r="K16" s="10">
        <v>9010</v>
      </c>
    </row>
    <row r="17" spans="1:14" ht="20.25" customHeight="1">
      <c r="A17" s="65" t="s">
        <v>27</v>
      </c>
      <c r="B17" s="66"/>
      <c r="C17" s="67"/>
      <c r="D17" s="10">
        <v>5742</v>
      </c>
      <c r="E17" s="52">
        <v>12870</v>
      </c>
      <c r="F17" s="53"/>
      <c r="G17" s="75" t="s">
        <v>28</v>
      </c>
      <c r="H17" s="76"/>
      <c r="I17" s="52">
        <v>4663</v>
      </c>
      <c r="J17" s="53"/>
      <c r="K17" s="10">
        <v>10971</v>
      </c>
    </row>
    <row r="18" spans="1:14" ht="20.25" customHeight="1">
      <c r="A18" s="65" t="s">
        <v>29</v>
      </c>
      <c r="B18" s="66"/>
      <c r="C18" s="67"/>
      <c r="D18" s="10">
        <v>6038</v>
      </c>
      <c r="E18" s="52">
        <v>13837</v>
      </c>
      <c r="F18" s="53"/>
      <c r="G18" s="75" t="s">
        <v>30</v>
      </c>
      <c r="H18" s="76"/>
      <c r="I18" s="52">
        <v>606</v>
      </c>
      <c r="J18" s="53"/>
      <c r="K18" s="10">
        <v>1180</v>
      </c>
    </row>
    <row r="19" spans="1:14" ht="20.25" customHeight="1">
      <c r="A19" s="59" t="s">
        <v>31</v>
      </c>
      <c r="B19" s="60"/>
      <c r="C19" s="61"/>
      <c r="D19" s="9">
        <v>197</v>
      </c>
      <c r="E19" s="52">
        <v>298</v>
      </c>
      <c r="F19" s="53"/>
      <c r="G19" s="63" t="s">
        <v>32</v>
      </c>
      <c r="H19" s="64"/>
      <c r="I19" s="52">
        <v>6071</v>
      </c>
      <c r="J19" s="53"/>
      <c r="K19" s="10">
        <v>13989</v>
      </c>
    </row>
    <row r="20" spans="1:14" ht="20.25" customHeight="1">
      <c r="A20" s="59" t="s">
        <v>33</v>
      </c>
      <c r="B20" s="60"/>
      <c r="C20" s="61"/>
      <c r="D20" s="10">
        <v>441</v>
      </c>
      <c r="E20" s="52">
        <v>972</v>
      </c>
      <c r="F20" s="53"/>
      <c r="G20" s="63" t="s">
        <v>34</v>
      </c>
      <c r="H20" s="64"/>
      <c r="I20" s="52">
        <v>1716</v>
      </c>
      <c r="J20" s="53"/>
      <c r="K20" s="10">
        <v>3402</v>
      </c>
    </row>
    <row r="21" spans="1:14" ht="20.25" customHeight="1">
      <c r="A21" s="71" t="s">
        <v>35</v>
      </c>
      <c r="B21" s="72"/>
      <c r="C21" s="73"/>
      <c r="D21" s="10">
        <v>954</v>
      </c>
      <c r="E21" s="52">
        <v>2131</v>
      </c>
      <c r="F21" s="53"/>
      <c r="G21" s="74" t="s">
        <v>36</v>
      </c>
      <c r="H21" s="74"/>
      <c r="I21" s="52">
        <v>769</v>
      </c>
      <c r="J21" s="53"/>
      <c r="K21" s="10">
        <v>1450</v>
      </c>
    </row>
    <row r="22" spans="1:14" ht="20.25" customHeight="1">
      <c r="A22" s="59" t="s">
        <v>37</v>
      </c>
      <c r="B22" s="60"/>
      <c r="C22" s="61"/>
      <c r="D22" s="10">
        <v>987</v>
      </c>
      <c r="E22" s="52">
        <v>2320</v>
      </c>
      <c r="F22" s="53"/>
      <c r="G22" s="62" t="s">
        <v>38</v>
      </c>
      <c r="H22" s="62"/>
      <c r="I22" s="52">
        <v>2052</v>
      </c>
      <c r="J22" s="53"/>
      <c r="K22" s="10">
        <v>4680</v>
      </c>
      <c r="M22" s="12"/>
      <c r="N22" s="12"/>
    </row>
    <row r="23" spans="1:14" ht="15" customHeight="1">
      <c r="A23" s="13" t="s">
        <v>39</v>
      </c>
      <c r="E23" s="12"/>
      <c r="F23" s="12"/>
      <c r="K23" s="9"/>
      <c r="L23" s="12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0" t="s">
        <v>70</v>
      </c>
      <c r="B25" s="70"/>
      <c r="C25" s="51" t="s">
        <v>41</v>
      </c>
      <c r="D25" s="49"/>
      <c r="E25" s="49"/>
      <c r="F25" s="49"/>
      <c r="G25" s="49"/>
      <c r="H25" s="49"/>
      <c r="I25" s="49"/>
      <c r="J25" s="49"/>
      <c r="K25" s="68" t="s">
        <v>42</v>
      </c>
    </row>
    <row r="26" spans="1:14" ht="13.5" customHeight="1">
      <c r="A26" s="45"/>
      <c r="B26" s="46"/>
      <c r="C26" s="45" t="s">
        <v>43</v>
      </c>
      <c r="D26" s="46"/>
      <c r="E26" s="48" t="s">
        <v>44</v>
      </c>
      <c r="F26" s="49"/>
      <c r="G26" s="49"/>
      <c r="H26" s="49"/>
      <c r="I26" s="49"/>
      <c r="J26" s="49"/>
      <c r="K26" s="69"/>
    </row>
    <row r="27" spans="1:14" ht="13.5" customHeight="1">
      <c r="A27" s="32"/>
      <c r="B27" s="47"/>
      <c r="C27" s="32"/>
      <c r="D27" s="47"/>
      <c r="E27" s="48" t="s">
        <v>45</v>
      </c>
      <c r="F27" s="50"/>
      <c r="G27" s="51" t="s">
        <v>46</v>
      </c>
      <c r="H27" s="50"/>
      <c r="I27" s="51" t="s">
        <v>47</v>
      </c>
      <c r="J27" s="49"/>
      <c r="K27" s="16" t="s">
        <v>69</v>
      </c>
    </row>
    <row r="28" spans="1:14" ht="18.75" customHeight="1">
      <c r="A28" s="41">
        <v>41472</v>
      </c>
      <c r="B28" s="42"/>
      <c r="C28" s="43">
        <f>ROUND(A28/C8,4)</f>
        <v>0.28149999999999997</v>
      </c>
      <c r="D28" s="44"/>
      <c r="E28" s="54">
        <v>26.1</v>
      </c>
      <c r="F28" s="55"/>
      <c r="G28" s="56">
        <v>25</v>
      </c>
      <c r="H28" s="57"/>
      <c r="I28" s="58">
        <v>20.100000000000001</v>
      </c>
      <c r="J28" s="55"/>
      <c r="K28" s="17">
        <v>3455</v>
      </c>
    </row>
    <row r="29" spans="1:14" ht="15" customHeight="1">
      <c r="A29" s="13" t="s">
        <v>49</v>
      </c>
    </row>
    <row r="30" spans="1:14" ht="15" customHeight="1">
      <c r="A30" s="13" t="s">
        <v>50</v>
      </c>
    </row>
    <row r="31" spans="1:14" ht="15" customHeight="1">
      <c r="A31" s="13" t="s">
        <v>51</v>
      </c>
    </row>
    <row r="32" spans="1:14" ht="13.5" customHeight="1">
      <c r="A32" s="13" t="s">
        <v>52</v>
      </c>
    </row>
    <row r="33" spans="1:11" ht="21" customHeight="1"/>
    <row r="34" spans="1:11" ht="18" customHeight="1">
      <c r="A34" s="38" t="s">
        <v>53</v>
      </c>
      <c r="B34" s="39"/>
      <c r="C34" s="36" t="s">
        <v>54</v>
      </c>
      <c r="D34" s="40"/>
      <c r="E34" s="40"/>
      <c r="F34" s="40"/>
      <c r="G34" s="40"/>
      <c r="H34" s="40"/>
      <c r="I34" s="30" t="s">
        <v>55</v>
      </c>
      <c r="J34" s="31"/>
      <c r="K34" s="18" t="s">
        <v>56</v>
      </c>
    </row>
    <row r="35" spans="1:11" ht="16.5" customHeight="1">
      <c r="A35" s="34" t="s">
        <v>68</v>
      </c>
      <c r="B35" s="35"/>
      <c r="C35" s="36" t="s">
        <v>58</v>
      </c>
      <c r="D35" s="37"/>
      <c r="E35" s="36" t="s">
        <v>59</v>
      </c>
      <c r="F35" s="37"/>
      <c r="G35" s="36" t="s">
        <v>60</v>
      </c>
      <c r="H35" s="37"/>
      <c r="I35" s="32"/>
      <c r="J35" s="33"/>
      <c r="K35" s="19" t="s">
        <v>67</v>
      </c>
    </row>
    <row r="36" spans="1:11" ht="21" customHeight="1">
      <c r="A36" s="27" t="s">
        <v>66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873.78</v>
      </c>
    </row>
    <row r="37" spans="1:11" ht="17.25" customHeight="1">
      <c r="A37" s="25" t="s">
        <v>63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64</v>
      </c>
    </row>
    <row r="39" spans="1:11" ht="20.25" customHeight="1">
      <c r="A39" s="26" t="s">
        <v>65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8:K8"/>
    <mergeCell ref="A9:B9"/>
    <mergeCell ref="C9:E9"/>
    <mergeCell ref="F9:G9"/>
    <mergeCell ref="H9:I9"/>
    <mergeCell ref="J9:K9"/>
    <mergeCell ref="A6:A8"/>
    <mergeCell ref="C8:E8"/>
    <mergeCell ref="F8:G8"/>
    <mergeCell ref="H8:I8"/>
    <mergeCell ref="J6:K6"/>
    <mergeCell ref="C7:E7"/>
    <mergeCell ref="F7:G7"/>
    <mergeCell ref="H7:I7"/>
    <mergeCell ref="J7:K7"/>
    <mergeCell ref="C6:E6"/>
    <mergeCell ref="F6:G6"/>
    <mergeCell ref="H6:I6"/>
    <mergeCell ref="A13:C13"/>
    <mergeCell ref="E13:F13"/>
    <mergeCell ref="G13:H13"/>
    <mergeCell ref="I13:J13"/>
    <mergeCell ref="A12:C12"/>
    <mergeCell ref="E12:F12"/>
    <mergeCell ref="G12:H12"/>
    <mergeCell ref="I12:J12"/>
    <mergeCell ref="A11:C11"/>
    <mergeCell ref="E11:F11"/>
    <mergeCell ref="G11:H11"/>
    <mergeCell ref="I11:J11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E28:F28"/>
    <mergeCell ref="G28:H28"/>
    <mergeCell ref="A25:B27"/>
    <mergeCell ref="C25:J25"/>
    <mergeCell ref="I28:J28"/>
    <mergeCell ref="A28:B28"/>
    <mergeCell ref="C28:D28"/>
    <mergeCell ref="K25:K26"/>
    <mergeCell ref="C26:D27"/>
    <mergeCell ref="E26:J26"/>
    <mergeCell ref="E27:F27"/>
    <mergeCell ref="G27:H27"/>
    <mergeCell ref="I27:J27"/>
    <mergeCell ref="I36:J36"/>
    <mergeCell ref="A37:K37"/>
    <mergeCell ref="A39:K39"/>
    <mergeCell ref="A36:B36"/>
    <mergeCell ref="C36:D36"/>
    <mergeCell ref="E36:F36"/>
    <mergeCell ref="G36:H36"/>
    <mergeCell ref="A34:B34"/>
    <mergeCell ref="C34:H34"/>
    <mergeCell ref="I34:J35"/>
    <mergeCell ref="A35:B35"/>
    <mergeCell ref="C35:D35"/>
    <mergeCell ref="E35:F35"/>
    <mergeCell ref="G35:H35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H21.1.1</vt:lpstr>
      <vt:lpstr>H21.2.1</vt:lpstr>
      <vt:lpstr>H21.3.1</vt:lpstr>
      <vt:lpstr>H21.4.1</vt:lpstr>
      <vt:lpstr>H21.5.1</vt:lpstr>
      <vt:lpstr>H21.6.1</vt:lpstr>
      <vt:lpstr>H21.7.1</vt:lpstr>
      <vt:lpstr>H21.8.1</vt:lpstr>
      <vt:lpstr>H21.9.1</vt:lpstr>
      <vt:lpstr>H21.10.1</vt:lpstr>
      <vt:lpstr>H21.11.1</vt:lpstr>
      <vt:lpstr>H21.12.1</vt:lpstr>
      <vt:lpstr>H21.11.1!Print_Area</vt:lpstr>
      <vt:lpstr>H21.12.1!Print_Area</vt:lpstr>
      <vt:lpstr>H21.4.1!Print_Area</vt:lpstr>
      <vt:lpstr>H21.5.1!Print_Area</vt:lpstr>
      <vt:lpstr>H21.6.1!Print_Area</vt:lpstr>
      <vt:lpstr>H21.7.1!Print_Area</vt:lpstr>
      <vt:lpstr>H21.8.1!Print_Area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2009-12-01T23:33:48Z</dcterms:created>
  <dcterms:modified xsi:type="dcterms:W3CDTF">2016-02-26T04:48:20Z</dcterms:modified>
</cp:coreProperties>
</file>