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135" windowWidth="10155" windowHeight="11640" tabRatio="645"/>
  </bookViews>
  <sheets>
    <sheet name="H22.1.1" sheetId="24" r:id="rId1"/>
    <sheet name="H22.2.1" sheetId="23" r:id="rId2"/>
    <sheet name="H22.3.1" sheetId="22" r:id="rId3"/>
    <sheet name="H22.4.1" sheetId="21" r:id="rId4"/>
    <sheet name="H22.5.1" sheetId="20" r:id="rId5"/>
    <sheet name="H22.6.1 " sheetId="19" r:id="rId6"/>
    <sheet name="H22.7.1" sheetId="18" r:id="rId7"/>
    <sheet name="H22.8.1" sheetId="17" r:id="rId8"/>
    <sheet name="H22.9.1" sheetId="16" r:id="rId9"/>
    <sheet name="H22.10.1" sheetId="15" r:id="rId10"/>
    <sheet name="H22.11.1" sheetId="14" r:id="rId11"/>
    <sheet name="H22.12.1" sheetId="13" r:id="rId12"/>
  </sheets>
  <definedNames>
    <definedName name="_xlnm.Print_Area" localSheetId="0">H22.1.1!$A$1:$M$39</definedName>
    <definedName name="_xlnm.Print_Area" localSheetId="9">H22.10.1!$A$1:$K$39</definedName>
    <definedName name="_xlnm.Print_Area" localSheetId="10">H22.11.1!$A$1:$K$39</definedName>
    <definedName name="_xlnm.Print_Area" localSheetId="11">H22.12.1!$A$1:$K$39</definedName>
    <definedName name="_xlnm.Print_Area" localSheetId="1">H22.2.1!$A$1:$K$39</definedName>
    <definedName name="_xlnm.Print_Area" localSheetId="2">H22.3.1!$A$1:$K$39</definedName>
    <definedName name="_xlnm.Print_Area" localSheetId="3">H22.4.1!$A$1:$K$39</definedName>
    <definedName name="_xlnm.Print_Area" localSheetId="6">H22.7.1!$A$1:$L$39</definedName>
    <definedName name="_xlnm.Print_Area" localSheetId="7">H22.8.1!$A$1:$K$39</definedName>
    <definedName name="_xlnm.Print_Area" localSheetId="8">H22.9.1!$A$1:$K$39</definedName>
  </definedNames>
  <calcPr calcId="145621"/>
</workbook>
</file>

<file path=xl/calcChain.xml><?xml version="1.0" encoding="utf-8"?>
<calcChain xmlns="http://schemas.openxmlformats.org/spreadsheetml/2006/main">
  <c r="I6" i="24" l="1"/>
  <c r="I7" i="24"/>
  <c r="D8" i="24"/>
  <c r="I8" i="24" s="1"/>
  <c r="G8" i="24"/>
  <c r="K8" i="24"/>
  <c r="I9" i="24"/>
  <c r="H6" i="23"/>
  <c r="H7" i="23"/>
  <c r="C8" i="23"/>
  <c r="H8" i="23" s="1"/>
  <c r="F8" i="23"/>
  <c r="J8" i="23"/>
  <c r="H9" i="23"/>
  <c r="C28" i="23"/>
  <c r="H6" i="22"/>
  <c r="H7" i="22"/>
  <c r="C8" i="22"/>
  <c r="F8" i="22"/>
  <c r="H8" i="22"/>
  <c r="J8" i="22"/>
  <c r="H9" i="22"/>
  <c r="C28" i="22"/>
  <c r="H6" i="21"/>
  <c r="H7" i="21"/>
  <c r="C8" i="21"/>
  <c r="F8" i="21"/>
  <c r="H8" i="21"/>
  <c r="J8" i="21"/>
  <c r="H9" i="21"/>
  <c r="C28" i="21"/>
  <c r="H6" i="20"/>
  <c r="H7" i="20"/>
  <c r="C8" i="20"/>
  <c r="H8" i="20" s="1"/>
  <c r="F8" i="20"/>
  <c r="J8" i="20"/>
  <c r="H9" i="20"/>
  <c r="H6" i="19"/>
  <c r="H7" i="19"/>
  <c r="C8" i="19"/>
  <c r="H8" i="19" s="1"/>
  <c r="F8" i="19"/>
  <c r="J8" i="19"/>
  <c r="H9" i="19"/>
  <c r="C28" i="19"/>
  <c r="H6" i="18"/>
  <c r="H7" i="18"/>
  <c r="C8" i="18"/>
  <c r="H8" i="18" s="1"/>
  <c r="F8" i="18"/>
  <c r="J8" i="18"/>
  <c r="H9" i="18"/>
  <c r="C28" i="18"/>
  <c r="H6" i="17"/>
  <c r="H7" i="17"/>
  <c r="C8" i="17"/>
  <c r="H8" i="17" s="1"/>
  <c r="F8" i="17"/>
  <c r="J8" i="17"/>
  <c r="H9" i="17"/>
  <c r="H6" i="16"/>
  <c r="H7" i="16"/>
  <c r="C8" i="16"/>
  <c r="F8" i="16"/>
  <c r="H8" i="16"/>
  <c r="J8" i="16"/>
  <c r="H9" i="16"/>
  <c r="C28" i="16"/>
  <c r="H6" i="15"/>
  <c r="H7" i="15"/>
  <c r="C8" i="15"/>
  <c r="H8" i="15" s="1"/>
  <c r="F8" i="15"/>
  <c r="J8" i="15"/>
  <c r="H9" i="15"/>
  <c r="H6" i="14"/>
  <c r="H7" i="14"/>
  <c r="C8" i="14"/>
  <c r="H8" i="14" s="1"/>
  <c r="F8" i="14"/>
  <c r="J8" i="14"/>
  <c r="H9" i="14"/>
  <c r="C28" i="14"/>
  <c r="H6" i="13"/>
  <c r="H7" i="13"/>
  <c r="C8" i="13"/>
  <c r="H8" i="13" s="1"/>
  <c r="F8" i="13"/>
  <c r="J8" i="13"/>
  <c r="H9" i="13"/>
  <c r="D28" i="24" l="1"/>
  <c r="C28" i="20"/>
  <c r="C28" i="17"/>
  <c r="C28" i="15"/>
  <c r="C28" i="13"/>
</calcChain>
</file>

<file path=xl/sharedStrings.xml><?xml version="1.0" encoding="utf-8"?>
<sst xmlns="http://schemas.openxmlformats.org/spreadsheetml/2006/main" count="817" uniqueCount="98">
  <si>
    <t>住 民 基 本</t>
  </si>
  <si>
    <t>外 国 人</t>
  </si>
  <si>
    <t>Ａ  ＋  Ｂ</t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</si>
  <si>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</si>
  <si>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</si>
  <si>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</si>
  <si>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</si>
  <si>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</si>
  <si>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</si>
  <si>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</si>
  <si>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</si>
  <si>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</si>
  <si>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</si>
  <si>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</si>
  <si>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</si>
  <si>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</si>
  <si>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</si>
  <si>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</si>
  <si>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</si>
  <si>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</si>
  <si>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周東総合支所</t>
    <rPh sb="0" eb="2">
      <t>シュウトウ</t>
    </rPh>
    <phoneticPr fontId="6"/>
  </si>
  <si>
    <t>錦総合支所</t>
    <rPh sb="0" eb="1">
      <t>ニシキ</t>
    </rPh>
    <phoneticPr fontId="6"/>
  </si>
  <si>
    <t>美川総合支所</t>
    <rPh sb="0" eb="2">
      <t>ミカワ</t>
    </rPh>
    <phoneticPr fontId="6"/>
  </si>
  <si>
    <t>1)　65歳以上の人口／総人口</t>
  </si>
  <si>
    <t>台 帳 人 口 Ａ</t>
    <phoneticPr fontId="2"/>
  </si>
  <si>
    <t>登 録 人 口 Ｂ</t>
    <phoneticPr fontId="2"/>
  </si>
  <si>
    <t>北河内出張所</t>
    <rPh sb="0" eb="1">
      <t>キタ</t>
    </rPh>
    <rPh sb="1" eb="3">
      <t>コウチ</t>
    </rPh>
    <phoneticPr fontId="2"/>
  </si>
  <si>
    <t>南河内出張所</t>
    <rPh sb="0" eb="1">
      <t>ミナミ</t>
    </rPh>
    <rPh sb="1" eb="2">
      <t>カワ</t>
    </rPh>
    <phoneticPr fontId="2"/>
  </si>
  <si>
    <t>師木野出張所</t>
    <rPh sb="0" eb="3">
      <t>シギノ</t>
    </rPh>
    <phoneticPr fontId="2"/>
  </si>
  <si>
    <t>通津出張所</t>
    <rPh sb="0" eb="2">
      <t>ツヅ</t>
    </rPh>
    <phoneticPr fontId="2"/>
  </si>
  <si>
    <t>由宇総合支所</t>
    <rPh sb="0" eb="2">
      <t>ユウ</t>
    </rPh>
    <rPh sb="2" eb="4">
      <t>ソウゴウ</t>
    </rPh>
    <rPh sb="4" eb="6">
      <t>シショ</t>
    </rPh>
    <phoneticPr fontId="2"/>
  </si>
  <si>
    <t>玖珂総合支所</t>
    <rPh sb="0" eb="2">
      <t>クガ</t>
    </rPh>
    <rPh sb="2" eb="4">
      <t>ソウゴウ</t>
    </rPh>
    <rPh sb="4" eb="6">
      <t>シショ</t>
    </rPh>
    <phoneticPr fontId="2"/>
  </si>
  <si>
    <t>本郷総合支所</t>
    <rPh sb="0" eb="2">
      <t>ホンゴウ</t>
    </rPh>
    <rPh sb="2" eb="4">
      <t>ソウゴウ</t>
    </rPh>
    <rPh sb="4" eb="6">
      <t>シショ</t>
    </rPh>
    <phoneticPr fontId="2"/>
  </si>
  <si>
    <t>小瀬出張所</t>
    <rPh sb="0" eb="2">
      <t>オゼ</t>
    </rPh>
    <phoneticPr fontId="2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</si>
  <si>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</si>
  <si>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</si>
  <si>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</si>
  <si>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</si>
  <si>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</si>
  <si>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高齢化率 （％）　　1)</t>
    <rPh sb="0" eb="3">
      <t>コウレイカ</t>
    </rPh>
    <rPh sb="3" eb="4">
      <t>リツ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</si>
  <si>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</si>
  <si>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</si>
  <si>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</si>
  <si>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　2)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</si>
  <si>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</si>
  <si>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</si>
  <si>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</si>
  <si>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</si>
  <si>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</si>
  <si>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</si>
  <si>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平成１７年　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</si>
  <si>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</si>
  <si>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</si>
  <si>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</si>
  <si>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国勢調査の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</si>
  <si>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</si>
  <si>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</si>
  <si>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</si>
  <si>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</si>
  <si>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数値 1)</t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</si>
  <si>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</si>
  <si>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</si>
  <si>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2)　国土地理院｢平成21年全国都道府県市区町村別面積調｣による平成21年10月1日現在の数値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</si>
  <si>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世 帯 数</t>
    <phoneticPr fontId="2"/>
  </si>
  <si>
    <t>い わ く に の 人 口    平成22年12月</t>
    <rPh sb="17" eb="19">
      <t>ヘイセイ</t>
    </rPh>
    <rPh sb="21" eb="22">
      <t>ネン</t>
    </rPh>
    <rPh sb="24" eb="25">
      <t>ガツ</t>
    </rPh>
    <phoneticPr fontId="2"/>
  </si>
  <si>
    <t>平成22年12月1日現在</t>
    <rPh sb="4" eb="5">
      <t>ネン</t>
    </rPh>
    <rPh sb="7" eb="8">
      <t>ガツ</t>
    </rPh>
    <phoneticPr fontId="2"/>
  </si>
  <si>
    <t>数値 1)</t>
    <phoneticPr fontId="2"/>
  </si>
  <si>
    <t>(k㎡）</t>
    <phoneticPr fontId="2"/>
  </si>
  <si>
    <t>国勢調査の</t>
    <phoneticPr fontId="2"/>
  </si>
  <si>
    <t>　人口</t>
    <phoneticPr fontId="2"/>
  </si>
  <si>
    <t>65歳以上人口</t>
    <phoneticPr fontId="2"/>
  </si>
  <si>
    <t>世 帯 数</t>
    <phoneticPr fontId="2"/>
  </si>
  <si>
    <t>登 録 人 口 Ｂ</t>
    <phoneticPr fontId="2"/>
  </si>
  <si>
    <t>台 帳 人 口 Ａ</t>
    <phoneticPr fontId="2"/>
  </si>
  <si>
    <t>平成22年11月1日現在</t>
    <rPh sb="4" eb="5">
      <t>ネン</t>
    </rPh>
    <rPh sb="7" eb="8">
      <t>ガツ</t>
    </rPh>
    <phoneticPr fontId="2"/>
  </si>
  <si>
    <t>い わ く に の 人 口    平成22年11月</t>
    <rPh sb="17" eb="19">
      <t>ヘイセイ</t>
    </rPh>
    <rPh sb="21" eb="22">
      <t>ネン</t>
    </rPh>
    <rPh sb="24" eb="25">
      <t>ガツ</t>
    </rPh>
    <phoneticPr fontId="2"/>
  </si>
  <si>
    <t>平成22年10月1日現在</t>
    <rPh sb="4" eb="5">
      <t>ネン</t>
    </rPh>
    <rPh sb="7" eb="8">
      <t>ガツ</t>
    </rPh>
    <phoneticPr fontId="2"/>
  </si>
  <si>
    <t>い わ く に の 人 口    平成22年10月</t>
    <rPh sb="17" eb="19">
      <t>ヘイセイ</t>
    </rPh>
    <rPh sb="21" eb="22">
      <t>ネン</t>
    </rPh>
    <rPh sb="24" eb="25">
      <t>ガツ</t>
    </rPh>
    <phoneticPr fontId="2"/>
  </si>
  <si>
    <t>平成22年9月1日現在</t>
    <rPh sb="4" eb="5">
      <t>ネン</t>
    </rPh>
    <rPh sb="6" eb="7">
      <t>ガツ</t>
    </rPh>
    <phoneticPr fontId="2"/>
  </si>
  <si>
    <t>い わ く に の 人 口    平成22年9月</t>
    <rPh sb="17" eb="19">
      <t>ヘイセイ</t>
    </rPh>
    <rPh sb="21" eb="22">
      <t>ネン</t>
    </rPh>
    <rPh sb="23" eb="24">
      <t>ガツ</t>
    </rPh>
    <phoneticPr fontId="2"/>
  </si>
  <si>
    <t>平成22年8月1日現在</t>
    <rPh sb="4" eb="5">
      <t>ネン</t>
    </rPh>
    <rPh sb="6" eb="7">
      <t>ガツ</t>
    </rPh>
    <phoneticPr fontId="2"/>
  </si>
  <si>
    <t>い わ く に の 人 口    平成22年8月</t>
    <rPh sb="17" eb="19">
      <t>ヘイセイ</t>
    </rPh>
    <rPh sb="21" eb="22">
      <t>ネン</t>
    </rPh>
    <rPh sb="23" eb="24">
      <t>ガツ</t>
    </rPh>
    <phoneticPr fontId="2"/>
  </si>
  <si>
    <t>平成22年7月1日現在</t>
    <rPh sb="4" eb="5">
      <t>ネン</t>
    </rPh>
    <rPh sb="6" eb="7">
      <t>ガツ</t>
    </rPh>
    <phoneticPr fontId="2"/>
  </si>
  <si>
    <t>い わ く に の 人 口    平成22年7月</t>
    <rPh sb="17" eb="19">
      <t>ヘイセイ</t>
    </rPh>
    <rPh sb="21" eb="22">
      <t>ネン</t>
    </rPh>
    <rPh sb="23" eb="24">
      <t>ガツ</t>
    </rPh>
    <phoneticPr fontId="2"/>
  </si>
  <si>
    <t>平成22年6月1日現在</t>
    <rPh sb="4" eb="5">
      <t>ネン</t>
    </rPh>
    <rPh sb="6" eb="7">
      <t>ガツ</t>
    </rPh>
    <phoneticPr fontId="2"/>
  </si>
  <si>
    <t>い わ く に の 人 口    平成22年6月</t>
    <rPh sb="17" eb="19">
      <t>ヘイセイ</t>
    </rPh>
    <rPh sb="21" eb="22">
      <t>ネン</t>
    </rPh>
    <rPh sb="23" eb="24">
      <t>ガツ</t>
    </rPh>
    <phoneticPr fontId="2"/>
  </si>
  <si>
    <t>平成22年5月1日現在</t>
    <rPh sb="4" eb="5">
      <t>ネン</t>
    </rPh>
    <rPh sb="6" eb="7">
      <t>ガツ</t>
    </rPh>
    <phoneticPr fontId="2"/>
  </si>
  <si>
    <t>い わ く に の 人 口    平成22年5月</t>
    <rPh sb="17" eb="19">
      <t>ヘイセイ</t>
    </rPh>
    <rPh sb="21" eb="22">
      <t>ネン</t>
    </rPh>
    <rPh sb="23" eb="24">
      <t>ガツ</t>
    </rPh>
    <phoneticPr fontId="2"/>
  </si>
  <si>
    <t>平成22年4月1日現在</t>
    <rPh sb="4" eb="5">
      <t>ネン</t>
    </rPh>
    <rPh sb="6" eb="7">
      <t>ガツ</t>
    </rPh>
    <phoneticPr fontId="2"/>
  </si>
  <si>
    <t xml:space="preserve">       情報統計課統計係（電話 29-5022）</t>
    <rPh sb="7" eb="9">
      <t>ジョウホウ</t>
    </rPh>
    <rPh sb="9" eb="11">
      <t>トウケイ</t>
    </rPh>
    <rPh sb="11" eb="12">
      <t>カ</t>
    </rPh>
    <rPh sb="12" eb="14">
      <t>トウケイ</t>
    </rPh>
    <rPh sb="14" eb="15">
      <t>カカ</t>
    </rPh>
    <rPh sb="16" eb="18">
      <t>デンワ</t>
    </rPh>
    <phoneticPr fontId="2"/>
  </si>
  <si>
    <t>い わ く に の 人 口    平成22年4月</t>
    <rPh sb="17" eb="19">
      <t>ヘイセイ</t>
    </rPh>
    <rPh sb="21" eb="22">
      <t>ネン</t>
    </rPh>
    <rPh sb="23" eb="24">
      <t>ガツ</t>
    </rPh>
    <phoneticPr fontId="2"/>
  </si>
  <si>
    <t>平成22年3月1日現在</t>
    <rPh sb="4" eb="5">
      <t>ネン</t>
    </rPh>
    <rPh sb="6" eb="7">
      <t>ガツ</t>
    </rPh>
    <phoneticPr fontId="2"/>
  </si>
  <si>
    <t>い わ く に の 人 口    平成22年3月</t>
    <rPh sb="17" eb="19">
      <t>ヘイセイ</t>
    </rPh>
    <rPh sb="21" eb="22">
      <t>ネン</t>
    </rPh>
    <rPh sb="23" eb="24">
      <t>ガツ</t>
    </rPh>
    <phoneticPr fontId="2"/>
  </si>
  <si>
    <t>平成22年2月1日現在</t>
    <rPh sb="4" eb="5">
      <t>ネン</t>
    </rPh>
    <rPh sb="6" eb="7">
      <t>ガツ</t>
    </rPh>
    <phoneticPr fontId="2"/>
  </si>
  <si>
    <t>い わ く に の 人 口    平成22年2月</t>
    <rPh sb="17" eb="19">
      <t>ヘイセイ</t>
    </rPh>
    <rPh sb="21" eb="22">
      <t>ネン</t>
    </rPh>
    <rPh sb="23" eb="24">
      <t>ガツ</t>
    </rPh>
    <phoneticPr fontId="2"/>
  </si>
  <si>
    <t>2)　国土地理院｢平成20年全国都道府県市区町村別面積調｣による平成20年10月1日現在の数値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</si>
  <si>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平成22年1月1日現在</t>
    <rPh sb="4" eb="5">
      <t>ネン</t>
    </rPh>
    <rPh sb="6" eb="7">
      <t>ガツ</t>
    </rPh>
    <phoneticPr fontId="2"/>
  </si>
  <si>
    <t>い わ く に の 人 口    平成22年1月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</si>
</sst>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9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5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7" fillId="0" borderId="0" xfId="0" applyFont="1" applyAlignment="1">
      <alignment horizontal="left"/>
    </xf>
    <xf numFmtId="38" fontId="5" fillId="0" borderId="5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3" applyFont="1"/>
    <xf numFmtId="0" fontId="7" fillId="0" borderId="0" xfId="3" applyFont="1" applyAlignment="1">
      <alignment horizontal="left"/>
    </xf>
    <xf numFmtId="0" fontId="5" fillId="0" borderId="8" xfId="3" applyFont="1" applyBorder="1"/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7" fillId="0" borderId="0" xfId="3" applyFont="1"/>
    <xf numFmtId="0" fontId="5" fillId="0" borderId="6" xfId="3" applyFont="1" applyBorder="1" applyAlignment="1">
      <alignment vertical="center" wrapText="1"/>
    </xf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177" fontId="5" fillId="0" borderId="0" xfId="3" applyNumberFormat="1" applyFont="1"/>
    <xf numFmtId="179" fontId="5" fillId="0" borderId="0" xfId="3" applyNumberFormat="1" applyFont="1"/>
    <xf numFmtId="0" fontId="5" fillId="0" borderId="0" xfId="3" applyFont="1" applyAlignment="1">
      <alignment horizontal="center"/>
    </xf>
    <xf numFmtId="0" fontId="5" fillId="0" borderId="5" xfId="3" applyFont="1" applyBorder="1" applyAlignment="1">
      <alignment horizontal="center" vertical="center"/>
    </xf>
    <xf numFmtId="0" fontId="5" fillId="0" borderId="4" xfId="3" applyFont="1" applyBorder="1"/>
    <xf numFmtId="0" fontId="5" fillId="0" borderId="3" xfId="3" applyFont="1" applyBorder="1"/>
    <xf numFmtId="0" fontId="5" fillId="0" borderId="2" xfId="3" applyFont="1" applyBorder="1"/>
    <xf numFmtId="0" fontId="5" fillId="0" borderId="1" xfId="3" applyFont="1" applyBorder="1"/>
    <xf numFmtId="0" fontId="5" fillId="0" borderId="0" xfId="3" applyFont="1" applyAlignment="1">
      <alignment horizontal="center" vertical="center"/>
    </xf>
    <xf numFmtId="177" fontId="5" fillId="0" borderId="5" xfId="3" applyNumberFormat="1" applyFont="1" applyBorder="1"/>
    <xf numFmtId="177" fontId="5" fillId="0" borderId="5" xfId="3" applyNumberFormat="1" applyFont="1" applyBorder="1" applyAlignment="1">
      <alignment horizontal="right" vertical="center"/>
    </xf>
    <xf numFmtId="0" fontId="5" fillId="0" borderId="0" xfId="4" applyFont="1"/>
    <xf numFmtId="0" fontId="7" fillId="0" borderId="0" xfId="4" applyFont="1" applyAlignment="1">
      <alignment horizontal="left"/>
    </xf>
    <xf numFmtId="0" fontId="5" fillId="0" borderId="8" xfId="4" applyFont="1" applyBorder="1"/>
    <xf numFmtId="0" fontId="5" fillId="0" borderId="6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7" fillId="0" borderId="0" xfId="4" applyFont="1"/>
    <xf numFmtId="38" fontId="5" fillId="0" borderId="8" xfId="5" applyFont="1" applyBorder="1" applyAlignment="1">
      <alignment vertical="center"/>
    </xf>
    <xf numFmtId="0" fontId="5" fillId="0" borderId="6" xfId="4" applyFont="1" applyBorder="1" applyAlignment="1">
      <alignment vertical="center" wrapText="1"/>
    </xf>
    <xf numFmtId="0" fontId="5" fillId="0" borderId="0" xfId="4" applyFont="1" applyBorder="1" applyAlignment="1">
      <alignment horizontal="right"/>
    </xf>
    <xf numFmtId="0" fontId="5" fillId="0" borderId="0" xfId="4" applyFont="1" applyBorder="1"/>
    <xf numFmtId="177" fontId="5" fillId="0" borderId="0" xfId="4" applyNumberFormat="1" applyFont="1"/>
    <xf numFmtId="179" fontId="5" fillId="0" borderId="0" xfId="4" applyNumberFormat="1" applyFont="1"/>
    <xf numFmtId="38" fontId="5" fillId="0" borderId="5" xfId="5" applyFont="1" applyBorder="1" applyAlignment="1">
      <alignment vertical="center"/>
    </xf>
    <xf numFmtId="177" fontId="5" fillId="0" borderId="5" xfId="4" applyNumberFormat="1" applyFont="1" applyBorder="1"/>
    <xf numFmtId="0" fontId="5" fillId="0" borderId="0" xfId="4" applyFont="1" applyAlignment="1">
      <alignment horizontal="center"/>
    </xf>
    <xf numFmtId="177" fontId="5" fillId="0" borderId="5" xfId="4" applyNumberFormat="1" applyFont="1" applyBorder="1" applyAlignment="1">
      <alignment horizontal="right" vertical="center"/>
    </xf>
    <xf numFmtId="0" fontId="5" fillId="0" borderId="5" xfId="4" applyFont="1" applyBorder="1" applyAlignment="1">
      <alignment horizontal="center" vertical="center"/>
    </xf>
    <xf numFmtId="0" fontId="5" fillId="0" borderId="4" xfId="4" applyFont="1" applyBorder="1"/>
    <xf numFmtId="0" fontId="5" fillId="0" borderId="3" xfId="4" applyFont="1" applyBorder="1"/>
    <xf numFmtId="0" fontId="5" fillId="0" borderId="2" xfId="4" applyFont="1" applyBorder="1"/>
    <xf numFmtId="0" fontId="5" fillId="0" borderId="1" xfId="4" applyFont="1" applyBorder="1"/>
    <xf numFmtId="0" fontId="5" fillId="0" borderId="0" xfId="4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2" borderId="10" xfId="1" applyNumberFormat="1" applyFont="1" applyFill="1" applyBorder="1" applyAlignment="1">
      <alignment vertical="center"/>
    </xf>
    <xf numFmtId="177" fontId="5" fillId="2" borderId="11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0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0" fontId="5" fillId="0" borderId="12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80" fontId="5" fillId="0" borderId="10" xfId="0" applyNumberFormat="1" applyFont="1" applyBorder="1" applyAlignment="1">
      <alignment horizontal="right"/>
    </xf>
    <xf numFmtId="180" fontId="5" fillId="0" borderId="1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38" fontId="5" fillId="0" borderId="10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10" fontId="5" fillId="0" borderId="10" xfId="1" applyNumberFormat="1" applyFont="1" applyBorder="1" applyAlignment="1">
      <alignment horizontal="right"/>
    </xf>
    <xf numFmtId="10" fontId="5" fillId="0" borderId="12" xfId="1" applyNumberFormat="1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/>
    </xf>
    <xf numFmtId="38" fontId="5" fillId="0" borderId="1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0" xfId="5" applyFont="1" applyBorder="1" applyAlignment="1">
      <alignment horizontal="right"/>
    </xf>
    <xf numFmtId="38" fontId="5" fillId="0" borderId="11" xfId="5" applyFont="1" applyBorder="1" applyAlignment="1">
      <alignment horizontal="right"/>
    </xf>
    <xf numFmtId="0" fontId="7" fillId="0" borderId="0" xfId="4" applyFont="1" applyAlignment="1">
      <alignment horizontal="left" wrapText="1"/>
    </xf>
    <xf numFmtId="0" fontId="7" fillId="0" borderId="0" xfId="4" applyFont="1" applyAlignment="1">
      <alignment vertical="top" wrapText="1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38" fontId="5" fillId="0" borderId="12" xfId="5" applyFont="1" applyBorder="1" applyAlignment="1">
      <alignment horizontal="right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5" fillId="0" borderId="16" xfId="4" applyFont="1" applyBorder="1" applyAlignment="1">
      <alignment horizontal="right"/>
    </xf>
    <xf numFmtId="0" fontId="5" fillId="0" borderId="12" xfId="4" applyFont="1" applyBorder="1" applyAlignment="1">
      <alignment horizontal="right"/>
    </xf>
    <xf numFmtId="180" fontId="5" fillId="0" borderId="10" xfId="4" applyNumberFormat="1" applyFont="1" applyBorder="1" applyAlignment="1">
      <alignment horizontal="right"/>
    </xf>
    <xf numFmtId="180" fontId="5" fillId="0" borderId="12" xfId="4" applyNumberFormat="1" applyFont="1" applyBorder="1" applyAlignment="1">
      <alignment horizontal="right"/>
    </xf>
    <xf numFmtId="0" fontId="5" fillId="0" borderId="2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5" fillId="0" borderId="10" xfId="4" applyFont="1" applyBorder="1" applyAlignment="1">
      <alignment horizontal="right"/>
    </xf>
    <xf numFmtId="38" fontId="5" fillId="0" borderId="10" xfId="5" applyFont="1" applyBorder="1" applyAlignment="1">
      <alignment horizontal="center"/>
    </xf>
    <xf numFmtId="38" fontId="5" fillId="0" borderId="12" xfId="5" applyFont="1" applyBorder="1" applyAlignment="1">
      <alignment horizontal="center"/>
    </xf>
    <xf numFmtId="10" fontId="5" fillId="0" borderId="10" xfId="5" applyNumberFormat="1" applyFont="1" applyBorder="1" applyAlignment="1">
      <alignment horizontal="right"/>
    </xf>
    <xf numFmtId="10" fontId="5" fillId="0" borderId="12" xfId="5" applyNumberFormat="1" applyFont="1" applyBorder="1" applyAlignment="1">
      <alignment horizontal="right"/>
    </xf>
    <xf numFmtId="0" fontId="5" fillId="0" borderId="7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3" xfId="4" applyFont="1" applyBorder="1" applyAlignment="1">
      <alignment horizontal="distributed" vertical="center"/>
    </xf>
    <xf numFmtId="0" fontId="5" fillId="0" borderId="9" xfId="4" applyFont="1" applyBorder="1" applyAlignment="1">
      <alignment horizontal="distributed" vertical="center"/>
    </xf>
    <xf numFmtId="0" fontId="5" fillId="0" borderId="4" xfId="4" applyFont="1" applyBorder="1" applyAlignment="1">
      <alignment horizontal="distributed" vertical="center"/>
    </xf>
    <xf numFmtId="38" fontId="5" fillId="0" borderId="10" xfId="5" applyFont="1" applyBorder="1" applyAlignment="1">
      <alignment vertical="center"/>
    </xf>
    <xf numFmtId="38" fontId="5" fillId="0" borderId="12" xfId="5" applyFont="1" applyBorder="1" applyAlignment="1">
      <alignment vertical="center"/>
    </xf>
    <xf numFmtId="0" fontId="5" fillId="0" borderId="5" xfId="4" applyFont="1" applyFill="1" applyBorder="1" applyAlignment="1">
      <alignment horizontal="distributed" vertical="center"/>
    </xf>
    <xf numFmtId="38" fontId="5" fillId="0" borderId="10" xfId="5" applyFont="1" applyBorder="1" applyAlignment="1">
      <alignment horizontal="right" vertical="center"/>
    </xf>
    <xf numFmtId="38" fontId="5" fillId="0" borderId="12" xfId="5" applyFont="1" applyBorder="1" applyAlignment="1">
      <alignment horizontal="right" vertical="center"/>
    </xf>
    <xf numFmtId="38" fontId="5" fillId="0" borderId="10" xfId="5" applyFont="1" applyBorder="1" applyAlignment="1">
      <alignment horizontal="distributed" vertical="center"/>
    </xf>
    <xf numFmtId="38" fontId="5" fillId="0" borderId="11" xfId="5" applyFont="1" applyBorder="1" applyAlignment="1">
      <alignment horizontal="distributed" vertical="center"/>
    </xf>
    <xf numFmtId="38" fontId="5" fillId="0" borderId="12" xfId="5" applyFont="1" applyBorder="1" applyAlignment="1">
      <alignment horizontal="distributed" vertical="center"/>
    </xf>
    <xf numFmtId="0" fontId="5" fillId="0" borderId="10" xfId="4" applyFont="1" applyBorder="1" applyAlignment="1">
      <alignment horizontal="distributed" vertical="center"/>
    </xf>
    <xf numFmtId="0" fontId="5" fillId="0" borderId="11" xfId="4" applyFont="1" applyBorder="1" applyAlignment="1">
      <alignment horizontal="distributed" vertical="center"/>
    </xf>
    <xf numFmtId="0" fontId="5" fillId="0" borderId="12" xfId="4" applyFont="1" applyBorder="1" applyAlignment="1">
      <alignment horizontal="distributed" vertical="center"/>
    </xf>
    <xf numFmtId="0" fontId="5" fillId="0" borderId="10" xfId="4" applyFont="1" applyFill="1" applyBorder="1" applyAlignment="1">
      <alignment horizontal="distributed" vertical="center"/>
    </xf>
    <xf numFmtId="0" fontId="5" fillId="0" borderId="12" xfId="4" applyFont="1" applyFill="1" applyBorder="1" applyAlignment="1">
      <alignment horizontal="distributed" vertical="center"/>
    </xf>
    <xf numFmtId="0" fontId="5" fillId="0" borderId="18" xfId="4" applyFont="1" applyBorder="1" applyAlignment="1">
      <alignment horizontal="distributed" vertical="center"/>
    </xf>
    <xf numFmtId="0" fontId="5" fillId="0" borderId="19" xfId="4" applyFont="1" applyBorder="1" applyAlignment="1">
      <alignment horizontal="distributed" vertical="center"/>
    </xf>
    <xf numFmtId="0" fontId="5" fillId="0" borderId="20" xfId="4" applyFont="1" applyBorder="1" applyAlignment="1">
      <alignment horizontal="distributed" vertical="center"/>
    </xf>
    <xf numFmtId="0" fontId="5" fillId="0" borderId="5" xfId="4" applyFont="1" applyBorder="1" applyAlignment="1">
      <alignment horizontal="distributed" vertical="center"/>
    </xf>
    <xf numFmtId="0" fontId="5" fillId="0" borderId="5" xfId="4" applyFont="1" applyBorder="1" applyAlignment="1">
      <alignment horizontal="center" vertical="center"/>
    </xf>
    <xf numFmtId="178" fontId="5" fillId="0" borderId="5" xfId="5" applyNumberFormat="1" applyFont="1" applyBorder="1" applyAlignment="1">
      <alignment vertical="center"/>
    </xf>
    <xf numFmtId="176" fontId="5" fillId="0" borderId="3" xfId="5" applyNumberFormat="1" applyFont="1" applyBorder="1" applyAlignment="1">
      <alignment vertical="center"/>
    </xf>
    <xf numFmtId="176" fontId="5" fillId="0" borderId="9" xfId="5" applyNumberFormat="1" applyFont="1" applyBorder="1" applyAlignment="1">
      <alignment vertical="center"/>
    </xf>
    <xf numFmtId="176" fontId="5" fillId="0" borderId="4" xfId="5" applyNumberFormat="1" applyFont="1" applyBorder="1" applyAlignment="1">
      <alignment vertical="center"/>
    </xf>
    <xf numFmtId="177" fontId="5" fillId="0" borderId="10" xfId="5" applyNumberFormat="1" applyFont="1" applyFill="1" applyBorder="1" applyAlignment="1">
      <alignment vertical="center"/>
    </xf>
    <xf numFmtId="177" fontId="5" fillId="0" borderId="12" xfId="5" applyNumberFormat="1" applyFont="1" applyFill="1" applyBorder="1" applyAlignment="1">
      <alignment vertical="center"/>
    </xf>
    <xf numFmtId="177" fontId="5" fillId="2" borderId="10" xfId="5" applyNumberFormat="1" applyFont="1" applyFill="1" applyBorder="1" applyAlignment="1">
      <alignment vertical="center"/>
    </xf>
    <xf numFmtId="177" fontId="5" fillId="2" borderId="11" xfId="5" applyNumberFormat="1" applyFont="1" applyFill="1" applyBorder="1" applyAlignment="1">
      <alignment vertical="center"/>
    </xf>
    <xf numFmtId="178" fontId="5" fillId="0" borderId="5" xfId="5" applyNumberFormat="1" applyFont="1" applyFill="1" applyBorder="1" applyAlignment="1">
      <alignment vertical="center"/>
    </xf>
    <xf numFmtId="0" fontId="5" fillId="0" borderId="21" xfId="4" applyFont="1" applyBorder="1" applyAlignment="1">
      <alignment horizontal="center" vertical="center" textRotation="255"/>
    </xf>
    <xf numFmtId="0" fontId="5" fillId="0" borderId="22" xfId="4" applyFont="1" applyBorder="1" applyAlignment="1">
      <alignment horizontal="center" vertical="center" textRotation="255"/>
    </xf>
    <xf numFmtId="0" fontId="5" fillId="0" borderId="23" xfId="4" applyFont="1" applyBorder="1" applyAlignment="1">
      <alignment horizontal="center" vertical="center" textRotation="255"/>
    </xf>
    <xf numFmtId="176" fontId="5" fillId="0" borderId="10" xfId="5" applyNumberFormat="1" applyFont="1" applyBorder="1" applyAlignment="1">
      <alignment vertical="center"/>
    </xf>
    <xf numFmtId="176" fontId="5" fillId="0" borderId="11" xfId="5" applyNumberFormat="1" applyFont="1" applyBorder="1" applyAlignment="1">
      <alignment vertical="center"/>
    </xf>
    <xf numFmtId="176" fontId="5" fillId="0" borderId="12" xfId="5" applyNumberFormat="1" applyFont="1" applyBorder="1" applyAlignment="1">
      <alignment vertical="center"/>
    </xf>
    <xf numFmtId="177" fontId="5" fillId="0" borderId="10" xfId="5" applyNumberFormat="1" applyFont="1" applyBorder="1" applyAlignment="1">
      <alignment vertical="center"/>
    </xf>
    <xf numFmtId="177" fontId="5" fillId="0" borderId="12" xfId="5" applyNumberFormat="1" applyFont="1" applyBorder="1" applyAlignment="1">
      <alignment vertical="center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9" xfId="4" applyFont="1" applyBorder="1" applyAlignment="1">
      <alignment horizontal="left" vertical="top"/>
    </xf>
    <xf numFmtId="0" fontId="5" fillId="0" borderId="1" xfId="4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  <xf numFmtId="0" fontId="5" fillId="0" borderId="9" xfId="4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9" xfId="3" applyFont="1" applyBorder="1" applyAlignment="1">
      <alignment horizontal="left" vertical="top"/>
    </xf>
    <xf numFmtId="0" fontId="5" fillId="0" borderId="1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0" borderId="10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 textRotation="255"/>
    </xf>
    <xf numFmtId="0" fontId="5" fillId="0" borderId="22" xfId="3" applyFont="1" applyBorder="1" applyAlignment="1">
      <alignment horizontal="center" vertical="center" textRotation="255"/>
    </xf>
    <xf numFmtId="0" fontId="5" fillId="0" borderId="23" xfId="3" applyFont="1" applyBorder="1" applyAlignment="1">
      <alignment horizontal="center" vertical="center" textRotation="255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0" fontId="5" fillId="0" borderId="1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" xfId="3" applyFont="1" applyBorder="1" applyAlignment="1">
      <alignment horizontal="distributed" vertical="center"/>
    </xf>
    <xf numFmtId="0" fontId="5" fillId="0" borderId="18" xfId="3" applyFont="1" applyBorder="1" applyAlignment="1">
      <alignment horizontal="distributed" vertical="center"/>
    </xf>
    <xf numFmtId="0" fontId="5" fillId="0" borderId="19" xfId="3" applyFont="1" applyBorder="1" applyAlignment="1">
      <alignment horizontal="distributed" vertical="center"/>
    </xf>
    <xf numFmtId="0" fontId="5" fillId="0" borderId="20" xfId="3" applyFont="1" applyBorder="1" applyAlignment="1">
      <alignment horizontal="distributed" vertical="center"/>
    </xf>
    <xf numFmtId="0" fontId="5" fillId="0" borderId="10" xfId="3" applyFont="1" applyBorder="1" applyAlignment="1">
      <alignment horizontal="distributed" vertical="center"/>
    </xf>
    <xf numFmtId="0" fontId="5" fillId="0" borderId="11" xfId="3" applyFont="1" applyBorder="1" applyAlignment="1">
      <alignment horizontal="distributed" vertical="center"/>
    </xf>
    <xf numFmtId="0" fontId="5" fillId="0" borderId="12" xfId="3" applyFont="1" applyBorder="1" applyAlignment="1">
      <alignment horizontal="distributed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3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5" fillId="0" borderId="4" xfId="3" applyFont="1" applyBorder="1" applyAlignment="1">
      <alignment horizontal="distributed" vertical="center"/>
    </xf>
    <xf numFmtId="0" fontId="5" fillId="0" borderId="5" xfId="3" applyFont="1" applyFill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5" fillId="0" borderId="16" xfId="3" applyFont="1" applyBorder="1" applyAlignment="1">
      <alignment horizontal="right"/>
    </xf>
    <xf numFmtId="0" fontId="5" fillId="0" borderId="12" xfId="3" applyFont="1" applyBorder="1" applyAlignment="1">
      <alignment horizontal="right"/>
    </xf>
    <xf numFmtId="180" fontId="5" fillId="0" borderId="10" xfId="3" applyNumberFormat="1" applyFont="1" applyBorder="1" applyAlignment="1">
      <alignment horizontal="right"/>
    </xf>
    <xf numFmtId="180" fontId="5" fillId="0" borderId="12" xfId="3" applyNumberFormat="1" applyFont="1" applyBorder="1" applyAlignment="1">
      <alignment horizontal="right"/>
    </xf>
    <xf numFmtId="0" fontId="5" fillId="0" borderId="10" xfId="3" applyFont="1" applyBorder="1" applyAlignment="1">
      <alignment horizontal="right"/>
    </xf>
    <xf numFmtId="10" fontId="5" fillId="0" borderId="10" xfId="1" applyNumberFormat="1" applyFont="1" applyFill="1" applyBorder="1" applyAlignment="1">
      <alignment horizontal="right"/>
    </xf>
    <xf numFmtId="10" fontId="5" fillId="0" borderId="12" xfId="1" applyNumberFormat="1" applyFont="1" applyFill="1" applyBorder="1" applyAlignment="1">
      <alignment horizontal="right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vertical="top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いわくにの人口(H22.05.01)" xfId="3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abSelected="1" zoomScaleNormal="100" zoomScaleSheetLayoutView="100" workbookViewId="0">
      <selection activeCell="B1" sqref="B1:L1"/>
    </sheetView>
  </sheetViews>
  <sheetFormatPr defaultRowHeight="13.5"/>
  <cols>
    <col min="1" max="1" width="4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6" style="1" customWidth="1"/>
    <col min="14" max="14" width="9" style="1"/>
    <col min="15" max="15" width="9.5" style="1" bestFit="1" customWidth="1"/>
    <col min="16" max="16" width="9" style="1"/>
    <col min="17" max="17" width="8.875" style="1" customWidth="1"/>
    <col min="18" max="16384" width="9" style="1"/>
  </cols>
  <sheetData>
    <row r="1" spans="2:14" ht="29.25" customHeight="1">
      <c r="B1" s="67" t="s">
        <v>97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4">
      <c r="B2" s="2"/>
      <c r="C2" s="2"/>
      <c r="D2" s="2"/>
      <c r="E2" s="2"/>
      <c r="F2" s="2"/>
      <c r="G2" s="2"/>
      <c r="H2" s="2"/>
      <c r="I2" s="2"/>
      <c r="J2" s="66"/>
      <c r="K2" s="2"/>
      <c r="L2" s="2"/>
    </row>
    <row r="3" spans="2:14" ht="16.5" customHeight="1">
      <c r="B3" s="69" t="s">
        <v>96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4" ht="19.5" customHeight="1">
      <c r="B4" s="3"/>
      <c r="C4" s="4"/>
      <c r="D4" s="70" t="s">
        <v>0</v>
      </c>
      <c r="E4" s="71"/>
      <c r="F4" s="72"/>
      <c r="G4" s="70" t="s">
        <v>1</v>
      </c>
      <c r="H4" s="72"/>
      <c r="I4" s="73" t="s">
        <v>2</v>
      </c>
      <c r="J4" s="74"/>
      <c r="K4" s="73" t="s">
        <v>3</v>
      </c>
      <c r="L4" s="74"/>
    </row>
    <row r="5" spans="2:14" ht="19.5" customHeight="1">
      <c r="B5" s="5"/>
      <c r="C5" s="6"/>
      <c r="D5" s="79" t="s">
        <v>73</v>
      </c>
      <c r="E5" s="80"/>
      <c r="F5" s="81"/>
      <c r="G5" s="79" t="s">
        <v>72</v>
      </c>
      <c r="H5" s="81"/>
      <c r="I5" s="75"/>
      <c r="J5" s="76"/>
      <c r="K5" s="77"/>
      <c r="L5" s="78"/>
    </row>
    <row r="6" spans="2:14" ht="19.5" customHeight="1">
      <c r="B6" s="82" t="s">
        <v>4</v>
      </c>
      <c r="C6" s="7" t="s">
        <v>5</v>
      </c>
      <c r="D6" s="85">
        <v>69969</v>
      </c>
      <c r="E6" s="86"/>
      <c r="F6" s="87"/>
      <c r="G6" s="88">
        <v>641</v>
      </c>
      <c r="H6" s="89"/>
      <c r="I6" s="90">
        <f>D6+G6</f>
        <v>70610</v>
      </c>
      <c r="J6" s="91"/>
      <c r="K6" s="93">
        <v>-608</v>
      </c>
      <c r="L6" s="93"/>
    </row>
    <row r="7" spans="2:14" ht="19.5" customHeight="1">
      <c r="B7" s="83"/>
      <c r="C7" s="7" t="s">
        <v>6</v>
      </c>
      <c r="D7" s="85">
        <v>77118</v>
      </c>
      <c r="E7" s="86"/>
      <c r="F7" s="87"/>
      <c r="G7" s="88">
        <v>1052</v>
      </c>
      <c r="H7" s="89"/>
      <c r="I7" s="90">
        <f>D7+G7</f>
        <v>78170</v>
      </c>
      <c r="J7" s="91"/>
      <c r="K7" s="93">
        <v>-393</v>
      </c>
      <c r="L7" s="93"/>
    </row>
    <row r="8" spans="2:14" ht="19.5" customHeight="1">
      <c r="B8" s="84"/>
      <c r="C8" s="7" t="s">
        <v>7</v>
      </c>
      <c r="D8" s="85">
        <f>D6+D7</f>
        <v>147087</v>
      </c>
      <c r="E8" s="86"/>
      <c r="F8" s="87"/>
      <c r="G8" s="88">
        <f>G6+G7</f>
        <v>1693</v>
      </c>
      <c r="H8" s="89"/>
      <c r="I8" s="90">
        <f>D8+G8</f>
        <v>148780</v>
      </c>
      <c r="J8" s="91"/>
      <c r="K8" s="93">
        <f>SUM(K6:L7)</f>
        <v>-1001</v>
      </c>
      <c r="L8" s="93"/>
    </row>
    <row r="9" spans="2:14" ht="19.5" customHeight="1">
      <c r="B9" s="94" t="s">
        <v>8</v>
      </c>
      <c r="C9" s="96"/>
      <c r="D9" s="98">
        <v>66272</v>
      </c>
      <c r="E9" s="99"/>
      <c r="F9" s="100"/>
      <c r="G9" s="101">
        <v>944</v>
      </c>
      <c r="H9" s="102"/>
      <c r="I9" s="90">
        <f>D9+G9</f>
        <v>67216</v>
      </c>
      <c r="J9" s="91"/>
      <c r="K9" s="92">
        <v>122</v>
      </c>
      <c r="L9" s="92"/>
    </row>
    <row r="10" spans="2:14" ht="10.5" customHeight="1"/>
    <row r="11" spans="2:14" ht="19.5" customHeight="1">
      <c r="B11" s="94" t="s">
        <v>9</v>
      </c>
      <c r="C11" s="95"/>
      <c r="D11" s="96"/>
      <c r="E11" s="7" t="s">
        <v>8</v>
      </c>
      <c r="F11" s="94" t="s">
        <v>10</v>
      </c>
      <c r="G11" s="96"/>
      <c r="H11" s="97" t="s">
        <v>9</v>
      </c>
      <c r="I11" s="97"/>
      <c r="J11" s="97" t="s">
        <v>8</v>
      </c>
      <c r="K11" s="97"/>
      <c r="L11" s="7" t="s">
        <v>11</v>
      </c>
    </row>
    <row r="12" spans="2:14" ht="20.25" customHeight="1">
      <c r="B12" s="103" t="s">
        <v>12</v>
      </c>
      <c r="C12" s="103"/>
      <c r="D12" s="103"/>
      <c r="E12" s="8">
        <v>5330</v>
      </c>
      <c r="F12" s="104">
        <v>11482</v>
      </c>
      <c r="G12" s="105">
        <v>11482</v>
      </c>
      <c r="H12" s="106" t="s">
        <v>26</v>
      </c>
      <c r="I12" s="107"/>
      <c r="J12" s="104">
        <v>709</v>
      </c>
      <c r="K12" s="105">
        <v>709</v>
      </c>
      <c r="L12" s="20">
        <v>1547</v>
      </c>
    </row>
    <row r="13" spans="2:14" ht="20.25" customHeight="1">
      <c r="B13" s="103" t="s">
        <v>13</v>
      </c>
      <c r="C13" s="103"/>
      <c r="D13" s="103"/>
      <c r="E13" s="9">
        <v>4651</v>
      </c>
      <c r="F13" s="104">
        <v>11345</v>
      </c>
      <c r="G13" s="105">
        <v>11345</v>
      </c>
      <c r="H13" s="106" t="s">
        <v>27</v>
      </c>
      <c r="I13" s="107"/>
      <c r="J13" s="104">
        <v>728</v>
      </c>
      <c r="K13" s="105">
        <v>728</v>
      </c>
      <c r="L13" s="20">
        <v>1679</v>
      </c>
    </row>
    <row r="14" spans="2:14" ht="20.25" customHeight="1">
      <c r="B14" s="111" t="s">
        <v>14</v>
      </c>
      <c r="C14" s="112"/>
      <c r="D14" s="113"/>
      <c r="E14" s="9">
        <v>12589</v>
      </c>
      <c r="F14" s="104">
        <v>26528</v>
      </c>
      <c r="G14" s="105">
        <v>26528</v>
      </c>
      <c r="H14" s="106" t="s">
        <v>28</v>
      </c>
      <c r="I14" s="107"/>
      <c r="J14" s="104">
        <v>328</v>
      </c>
      <c r="K14" s="105">
        <v>328</v>
      </c>
      <c r="L14" s="20">
        <v>689</v>
      </c>
      <c r="N14" s="2"/>
    </row>
    <row r="15" spans="2:14" ht="20.25" customHeight="1">
      <c r="B15" s="108" t="s">
        <v>15</v>
      </c>
      <c r="C15" s="109"/>
      <c r="D15" s="110"/>
      <c r="E15" s="9">
        <v>998</v>
      </c>
      <c r="F15" s="104">
        <v>2077</v>
      </c>
      <c r="G15" s="105">
        <v>2077</v>
      </c>
      <c r="H15" s="106" t="s">
        <v>29</v>
      </c>
      <c r="I15" s="107"/>
      <c r="J15" s="104">
        <v>2156</v>
      </c>
      <c r="K15" s="105">
        <v>2156</v>
      </c>
      <c r="L15" s="20">
        <v>5073</v>
      </c>
    </row>
    <row r="16" spans="2:14" ht="20.25" customHeight="1">
      <c r="B16" s="108" t="s">
        <v>16</v>
      </c>
      <c r="C16" s="109"/>
      <c r="D16" s="110"/>
      <c r="E16" s="9">
        <v>4827</v>
      </c>
      <c r="F16" s="104">
        <v>9706</v>
      </c>
      <c r="G16" s="105">
        <v>9706</v>
      </c>
      <c r="H16" s="114" t="s">
        <v>30</v>
      </c>
      <c r="I16" s="115"/>
      <c r="J16" s="104">
        <v>3755</v>
      </c>
      <c r="K16" s="105">
        <v>3755</v>
      </c>
      <c r="L16" s="20">
        <v>8969</v>
      </c>
    </row>
    <row r="17" spans="2:15" ht="20.25" customHeight="1">
      <c r="B17" s="108" t="s">
        <v>17</v>
      </c>
      <c r="C17" s="109"/>
      <c r="D17" s="110"/>
      <c r="E17" s="9">
        <v>5732</v>
      </c>
      <c r="F17" s="104">
        <v>12843</v>
      </c>
      <c r="G17" s="105">
        <v>12843</v>
      </c>
      <c r="H17" s="114" t="s">
        <v>31</v>
      </c>
      <c r="I17" s="115"/>
      <c r="J17" s="104">
        <v>4682</v>
      </c>
      <c r="K17" s="105">
        <v>4682</v>
      </c>
      <c r="L17" s="20">
        <v>10973</v>
      </c>
    </row>
    <row r="18" spans="2:15" ht="20.25" customHeight="1">
      <c r="B18" s="108" t="s">
        <v>18</v>
      </c>
      <c r="C18" s="109"/>
      <c r="D18" s="110"/>
      <c r="E18" s="9">
        <v>6022</v>
      </c>
      <c r="F18" s="104">
        <v>13802</v>
      </c>
      <c r="G18" s="105">
        <v>13802</v>
      </c>
      <c r="H18" s="114" t="s">
        <v>32</v>
      </c>
      <c r="I18" s="115"/>
      <c r="J18" s="104">
        <v>608</v>
      </c>
      <c r="K18" s="105">
        <v>608</v>
      </c>
      <c r="L18" s="20">
        <v>1173</v>
      </c>
    </row>
    <row r="19" spans="2:15" ht="20.25" customHeight="1">
      <c r="B19" s="116" t="s">
        <v>19</v>
      </c>
      <c r="C19" s="117"/>
      <c r="D19" s="118"/>
      <c r="E19" s="9">
        <v>197</v>
      </c>
      <c r="F19" s="104">
        <v>297</v>
      </c>
      <c r="G19" s="105">
        <v>297</v>
      </c>
      <c r="H19" s="119" t="s">
        <v>20</v>
      </c>
      <c r="I19" s="120"/>
      <c r="J19" s="104">
        <v>6068</v>
      </c>
      <c r="K19" s="105">
        <v>6068</v>
      </c>
      <c r="L19" s="20">
        <v>13980</v>
      </c>
    </row>
    <row r="20" spans="2:15" ht="20.25" customHeight="1">
      <c r="B20" s="116" t="s">
        <v>33</v>
      </c>
      <c r="C20" s="117"/>
      <c r="D20" s="118"/>
      <c r="E20" s="9">
        <v>438</v>
      </c>
      <c r="F20" s="104">
        <v>971</v>
      </c>
      <c r="G20" s="105">
        <v>971</v>
      </c>
      <c r="H20" s="119" t="s">
        <v>21</v>
      </c>
      <c r="I20" s="120"/>
      <c r="J20" s="104">
        <v>1708</v>
      </c>
      <c r="K20" s="105">
        <v>1708</v>
      </c>
      <c r="L20" s="20">
        <v>3390</v>
      </c>
    </row>
    <row r="21" spans="2:15" ht="20.25" customHeight="1">
      <c r="B21" s="106" t="s">
        <v>34</v>
      </c>
      <c r="C21" s="124"/>
      <c r="D21" s="107"/>
      <c r="E21" s="9">
        <v>945</v>
      </c>
      <c r="F21" s="104">
        <v>2133</v>
      </c>
      <c r="G21" s="105">
        <v>2133</v>
      </c>
      <c r="H21" s="125" t="s">
        <v>22</v>
      </c>
      <c r="I21" s="125"/>
      <c r="J21" s="104">
        <v>760</v>
      </c>
      <c r="K21" s="105">
        <v>760</v>
      </c>
      <c r="L21" s="20">
        <v>1430</v>
      </c>
    </row>
    <row r="22" spans="2:15" ht="20.25" customHeight="1">
      <c r="B22" s="116" t="s">
        <v>35</v>
      </c>
      <c r="C22" s="117"/>
      <c r="D22" s="118"/>
      <c r="E22" s="9">
        <v>999</v>
      </c>
      <c r="F22" s="104">
        <v>2354</v>
      </c>
      <c r="G22" s="105">
        <v>2354</v>
      </c>
      <c r="H22" s="121" t="s">
        <v>36</v>
      </c>
      <c r="I22" s="121"/>
      <c r="J22" s="104">
        <v>2042</v>
      </c>
      <c r="K22" s="105">
        <v>2042</v>
      </c>
      <c r="L22" s="20">
        <v>4646</v>
      </c>
      <c r="N22" s="10"/>
      <c r="O22" s="10"/>
    </row>
    <row r="23" spans="2:15" ht="15" customHeight="1">
      <c r="B23" s="11" t="s">
        <v>37</v>
      </c>
      <c r="F23" s="10"/>
      <c r="G23" s="10"/>
      <c r="L23" s="12"/>
      <c r="M23" s="10"/>
    </row>
    <row r="24" spans="2:15" ht="21" customHeight="1">
      <c r="F24" s="13"/>
      <c r="G24" s="13"/>
      <c r="H24" s="13"/>
      <c r="I24" s="13"/>
      <c r="J24" s="13"/>
      <c r="K24" s="13"/>
      <c r="L24" s="14"/>
    </row>
    <row r="25" spans="2:15" ht="13.5" customHeight="1">
      <c r="B25" s="73" t="s">
        <v>70</v>
      </c>
      <c r="C25" s="74"/>
      <c r="D25" s="130" t="s">
        <v>39</v>
      </c>
      <c r="E25" s="131"/>
      <c r="F25" s="131"/>
      <c r="G25" s="131"/>
      <c r="H25" s="131"/>
      <c r="I25" s="131"/>
      <c r="J25" s="131"/>
      <c r="K25" s="131"/>
      <c r="L25" s="122" t="s">
        <v>40</v>
      </c>
    </row>
    <row r="26" spans="2:15" ht="13.5" customHeight="1">
      <c r="B26" s="77"/>
      <c r="C26" s="78"/>
      <c r="D26" s="77" t="s">
        <v>41</v>
      </c>
      <c r="E26" s="78"/>
      <c r="F26" s="137" t="s">
        <v>42</v>
      </c>
      <c r="G26" s="131"/>
      <c r="H26" s="131"/>
      <c r="I26" s="131"/>
      <c r="J26" s="131"/>
      <c r="K26" s="131"/>
      <c r="L26" s="123"/>
    </row>
    <row r="27" spans="2:15" ht="13.5" customHeight="1">
      <c r="B27" s="75"/>
      <c r="C27" s="76"/>
      <c r="D27" s="75"/>
      <c r="E27" s="76"/>
      <c r="F27" s="137" t="s">
        <v>43</v>
      </c>
      <c r="G27" s="138"/>
      <c r="H27" s="130" t="s">
        <v>44</v>
      </c>
      <c r="I27" s="138"/>
      <c r="J27" s="130" t="s">
        <v>45</v>
      </c>
      <c r="K27" s="131"/>
      <c r="L27" s="15" t="s">
        <v>69</v>
      </c>
    </row>
    <row r="28" spans="2:15" ht="18.75" customHeight="1">
      <c r="B28" s="133">
        <v>41618</v>
      </c>
      <c r="C28" s="134"/>
      <c r="D28" s="135">
        <f>ROUND(B28/D8,4)</f>
        <v>0.28289999999999998</v>
      </c>
      <c r="E28" s="136"/>
      <c r="F28" s="126">
        <v>26.1</v>
      </c>
      <c r="G28" s="127"/>
      <c r="H28" s="128">
        <v>25</v>
      </c>
      <c r="I28" s="129"/>
      <c r="J28" s="132">
        <v>20.100000000000001</v>
      </c>
      <c r="K28" s="127"/>
      <c r="L28" s="21">
        <v>3423</v>
      </c>
    </row>
    <row r="29" spans="2:15" ht="15" customHeight="1">
      <c r="B29" s="11" t="s">
        <v>47</v>
      </c>
    </row>
    <row r="30" spans="2:15" ht="15" customHeight="1">
      <c r="B30" s="11" t="s">
        <v>48</v>
      </c>
    </row>
    <row r="31" spans="2:15" ht="15" customHeight="1">
      <c r="B31" s="11" t="s">
        <v>23</v>
      </c>
    </row>
    <row r="32" spans="2:15" ht="13.5" customHeight="1">
      <c r="B32" s="11" t="s">
        <v>49</v>
      </c>
    </row>
    <row r="33" spans="2:12" ht="21" customHeight="1"/>
    <row r="34" spans="2:12" ht="18" customHeight="1">
      <c r="B34" s="143" t="s">
        <v>50</v>
      </c>
      <c r="C34" s="144"/>
      <c r="D34" s="94" t="s">
        <v>51</v>
      </c>
      <c r="E34" s="95"/>
      <c r="F34" s="95"/>
      <c r="G34" s="95"/>
      <c r="H34" s="95"/>
      <c r="I34" s="95"/>
      <c r="J34" s="73" t="s">
        <v>52</v>
      </c>
      <c r="K34" s="139"/>
      <c r="L34" s="16" t="s">
        <v>53</v>
      </c>
    </row>
    <row r="35" spans="2:12" ht="16.5" customHeight="1">
      <c r="B35" s="141" t="s">
        <v>68</v>
      </c>
      <c r="C35" s="142"/>
      <c r="D35" s="94" t="s">
        <v>55</v>
      </c>
      <c r="E35" s="96"/>
      <c r="F35" s="94" t="s">
        <v>56</v>
      </c>
      <c r="G35" s="96"/>
      <c r="H35" s="94" t="s">
        <v>57</v>
      </c>
      <c r="I35" s="96"/>
      <c r="J35" s="75"/>
      <c r="K35" s="140"/>
      <c r="L35" s="17" t="s">
        <v>67</v>
      </c>
    </row>
    <row r="36" spans="2:12" ht="21" customHeight="1">
      <c r="B36" s="149" t="s">
        <v>66</v>
      </c>
      <c r="C36" s="150"/>
      <c r="D36" s="145">
        <v>149702</v>
      </c>
      <c r="E36" s="151"/>
      <c r="F36" s="145">
        <v>70711</v>
      </c>
      <c r="G36" s="151"/>
      <c r="H36" s="145">
        <v>78991</v>
      </c>
      <c r="I36" s="151"/>
      <c r="J36" s="145">
        <v>59880</v>
      </c>
      <c r="K36" s="146"/>
      <c r="L36" s="18">
        <v>873.78</v>
      </c>
    </row>
    <row r="37" spans="2:12" ht="17.25" customHeight="1">
      <c r="B37" s="147" t="s">
        <v>60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2:12" ht="16.5" customHeight="1">
      <c r="B38" s="19" t="s">
        <v>61</v>
      </c>
    </row>
    <row r="39" spans="2:12" ht="20.25" customHeight="1">
      <c r="B39" s="148" t="s">
        <v>95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</sheetData>
  <mergeCells count="101">
    <mergeCell ref="B39:L39"/>
    <mergeCell ref="B36:C36"/>
    <mergeCell ref="D36:E36"/>
    <mergeCell ref="F36:G36"/>
    <mergeCell ref="H36:I36"/>
    <mergeCell ref="J34:K35"/>
    <mergeCell ref="B35:C35"/>
    <mergeCell ref="D35:E35"/>
    <mergeCell ref="F35:G35"/>
    <mergeCell ref="H35:I35"/>
    <mergeCell ref="B34:C34"/>
    <mergeCell ref="D34:I34"/>
    <mergeCell ref="J36:K36"/>
    <mergeCell ref="B37:L37"/>
    <mergeCell ref="J12:K12"/>
    <mergeCell ref="J13:K13"/>
    <mergeCell ref="J14:K14"/>
    <mergeCell ref="J15:K15"/>
    <mergeCell ref="J16:K16"/>
    <mergeCell ref="J17:K17"/>
    <mergeCell ref="J18:K18"/>
    <mergeCell ref="F28:G28"/>
    <mergeCell ref="H28:I28"/>
    <mergeCell ref="D25:K25"/>
    <mergeCell ref="J28:K28"/>
    <mergeCell ref="J19:K19"/>
    <mergeCell ref="J20:K20"/>
    <mergeCell ref="J21:K21"/>
    <mergeCell ref="B22:D22"/>
    <mergeCell ref="F22:G22"/>
    <mergeCell ref="B28:C28"/>
    <mergeCell ref="D28:E28"/>
    <mergeCell ref="D26:E27"/>
    <mergeCell ref="F26:K26"/>
    <mergeCell ref="F27:G27"/>
    <mergeCell ref="H27:I27"/>
    <mergeCell ref="J27:K27"/>
    <mergeCell ref="H22:I22"/>
    <mergeCell ref="L25:L26"/>
    <mergeCell ref="J22:K22"/>
    <mergeCell ref="B25:C27"/>
    <mergeCell ref="B19:D19"/>
    <mergeCell ref="F19:G19"/>
    <mergeCell ref="H19:I19"/>
    <mergeCell ref="B21:D21"/>
    <mergeCell ref="F21:G21"/>
    <mergeCell ref="H21:I21"/>
    <mergeCell ref="B17:D17"/>
    <mergeCell ref="F17:G17"/>
    <mergeCell ref="H17:I17"/>
    <mergeCell ref="B16:D16"/>
    <mergeCell ref="F16:G16"/>
    <mergeCell ref="H16:I16"/>
    <mergeCell ref="B20:D20"/>
    <mergeCell ref="F20:G20"/>
    <mergeCell ref="H20:I20"/>
    <mergeCell ref="B18:D18"/>
    <mergeCell ref="F18:G18"/>
    <mergeCell ref="H18:I18"/>
    <mergeCell ref="B13:D13"/>
    <mergeCell ref="F13:G13"/>
    <mergeCell ref="H13:I13"/>
    <mergeCell ref="B12:D12"/>
    <mergeCell ref="F12:G12"/>
    <mergeCell ref="H12:I12"/>
    <mergeCell ref="B15:D15"/>
    <mergeCell ref="F15:G15"/>
    <mergeCell ref="H15:I15"/>
    <mergeCell ref="B14:D14"/>
    <mergeCell ref="F14:G14"/>
    <mergeCell ref="H14:I14"/>
    <mergeCell ref="K9:L9"/>
    <mergeCell ref="K6:L6"/>
    <mergeCell ref="K7:L7"/>
    <mergeCell ref="K8:L8"/>
    <mergeCell ref="B11:D11"/>
    <mergeCell ref="F11:G11"/>
    <mergeCell ref="H11:I11"/>
    <mergeCell ref="B9:C9"/>
    <mergeCell ref="D9:F9"/>
    <mergeCell ref="G9:H9"/>
    <mergeCell ref="I9:J9"/>
    <mergeCell ref="J11:K11"/>
    <mergeCell ref="B1:L1"/>
    <mergeCell ref="B3:L3"/>
    <mergeCell ref="D4:F4"/>
    <mergeCell ref="G4:H4"/>
    <mergeCell ref="I4:J5"/>
    <mergeCell ref="K4:L5"/>
    <mergeCell ref="D5:F5"/>
    <mergeCell ref="G5:H5"/>
    <mergeCell ref="B6:B8"/>
    <mergeCell ref="D6:F6"/>
    <mergeCell ref="G6:H6"/>
    <mergeCell ref="I6:J6"/>
    <mergeCell ref="D7:F7"/>
    <mergeCell ref="G7:H7"/>
    <mergeCell ref="I7:J7"/>
    <mergeCell ref="D8:F8"/>
    <mergeCell ref="G8:H8"/>
    <mergeCell ref="I8:J8"/>
  </mergeCells>
  <phoneticPr fontId="2"/>
  <pageMargins left="1.1399999999999999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77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K2" s="23"/>
    </row>
    <row r="3" spans="1:12" ht="16.5" customHeight="1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69393</v>
      </c>
      <c r="D6" s="86"/>
      <c r="E6" s="87"/>
      <c r="F6" s="88">
        <v>632</v>
      </c>
      <c r="G6" s="89"/>
      <c r="H6" s="90">
        <f>C6+F6</f>
        <v>70025</v>
      </c>
      <c r="I6" s="91"/>
      <c r="J6" s="93">
        <v>-717</v>
      </c>
      <c r="K6" s="93"/>
    </row>
    <row r="7" spans="1:12" ht="19.5" customHeight="1">
      <c r="A7" s="83"/>
      <c r="B7" s="7" t="s">
        <v>6</v>
      </c>
      <c r="C7" s="85">
        <v>76601</v>
      </c>
      <c r="D7" s="86"/>
      <c r="E7" s="87"/>
      <c r="F7" s="88">
        <v>1036</v>
      </c>
      <c r="G7" s="89"/>
      <c r="H7" s="90">
        <f>C7+F7</f>
        <v>77637</v>
      </c>
      <c r="I7" s="91"/>
      <c r="J7" s="93">
        <v>-583</v>
      </c>
      <c r="K7" s="93"/>
    </row>
    <row r="8" spans="1:12" ht="19.5" customHeight="1">
      <c r="A8" s="84"/>
      <c r="B8" s="7" t="s">
        <v>7</v>
      </c>
      <c r="C8" s="85">
        <f>C6+C7</f>
        <v>145994</v>
      </c>
      <c r="D8" s="86"/>
      <c r="E8" s="87"/>
      <c r="F8" s="88">
        <f>F6+F7</f>
        <v>1668</v>
      </c>
      <c r="G8" s="89"/>
      <c r="H8" s="90">
        <f>C8+F8</f>
        <v>147662</v>
      </c>
      <c r="I8" s="91"/>
      <c r="J8" s="93">
        <f>SUM(J6:K7)</f>
        <v>-1300</v>
      </c>
      <c r="K8" s="93"/>
    </row>
    <row r="9" spans="1:12" ht="19.5" customHeight="1">
      <c r="A9" s="94" t="s">
        <v>8</v>
      </c>
      <c r="B9" s="96"/>
      <c r="C9" s="98">
        <v>66307</v>
      </c>
      <c r="D9" s="99"/>
      <c r="E9" s="100"/>
      <c r="F9" s="101">
        <v>843</v>
      </c>
      <c r="G9" s="102"/>
      <c r="H9" s="90">
        <f>C9+F9</f>
        <v>67150</v>
      </c>
      <c r="I9" s="91"/>
      <c r="J9" s="92">
        <v>-121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5332</v>
      </c>
      <c r="E12" s="104">
        <v>11445</v>
      </c>
      <c r="F12" s="105"/>
      <c r="G12" s="106" t="s">
        <v>26</v>
      </c>
      <c r="H12" s="107"/>
      <c r="I12" s="104">
        <v>701</v>
      </c>
      <c r="J12" s="105"/>
      <c r="K12" s="20">
        <v>1502</v>
      </c>
    </row>
    <row r="13" spans="1:12" ht="20.25" customHeight="1">
      <c r="A13" s="103" t="s">
        <v>13</v>
      </c>
      <c r="B13" s="103"/>
      <c r="C13" s="103"/>
      <c r="D13" s="9">
        <v>4689</v>
      </c>
      <c r="E13" s="152">
        <v>11355</v>
      </c>
      <c r="F13" s="153"/>
      <c r="G13" s="106" t="s">
        <v>27</v>
      </c>
      <c r="H13" s="107"/>
      <c r="I13" s="104">
        <v>724</v>
      </c>
      <c r="J13" s="105"/>
      <c r="K13" s="20">
        <v>1642</v>
      </c>
    </row>
    <row r="14" spans="1:12" ht="20.25" customHeight="1">
      <c r="A14" s="111" t="s">
        <v>14</v>
      </c>
      <c r="B14" s="112"/>
      <c r="C14" s="113"/>
      <c r="D14" s="9">
        <v>12629</v>
      </c>
      <c r="E14" s="152">
        <v>26361</v>
      </c>
      <c r="F14" s="153"/>
      <c r="G14" s="106" t="s">
        <v>28</v>
      </c>
      <c r="H14" s="107"/>
      <c r="I14" s="104">
        <v>332</v>
      </c>
      <c r="J14" s="105"/>
      <c r="K14" s="20">
        <v>685</v>
      </c>
      <c r="L14" s="2"/>
    </row>
    <row r="15" spans="1:12" ht="20.25" customHeight="1">
      <c r="A15" s="108" t="s">
        <v>15</v>
      </c>
      <c r="B15" s="109"/>
      <c r="C15" s="110"/>
      <c r="D15" s="9">
        <v>995</v>
      </c>
      <c r="E15" s="152">
        <v>2077</v>
      </c>
      <c r="F15" s="153"/>
      <c r="G15" s="106" t="s">
        <v>29</v>
      </c>
      <c r="H15" s="107"/>
      <c r="I15" s="104">
        <v>2168</v>
      </c>
      <c r="J15" s="105"/>
      <c r="K15" s="20">
        <v>5034</v>
      </c>
    </row>
    <row r="16" spans="1:12" ht="20.25" customHeight="1">
      <c r="A16" s="108" t="s">
        <v>16</v>
      </c>
      <c r="B16" s="109"/>
      <c r="C16" s="110"/>
      <c r="D16" s="9">
        <v>4744</v>
      </c>
      <c r="E16" s="152">
        <v>9532</v>
      </c>
      <c r="F16" s="153"/>
      <c r="G16" s="114" t="s">
        <v>30</v>
      </c>
      <c r="H16" s="115"/>
      <c r="I16" s="104">
        <v>3762</v>
      </c>
      <c r="J16" s="105"/>
      <c r="K16" s="20">
        <v>8900</v>
      </c>
    </row>
    <row r="17" spans="1:13" ht="20.25" customHeight="1">
      <c r="A17" s="108" t="s">
        <v>17</v>
      </c>
      <c r="B17" s="109"/>
      <c r="C17" s="110"/>
      <c r="D17" s="9">
        <v>5724</v>
      </c>
      <c r="E17" s="152">
        <v>12721</v>
      </c>
      <c r="F17" s="153"/>
      <c r="G17" s="114" t="s">
        <v>31</v>
      </c>
      <c r="H17" s="115"/>
      <c r="I17" s="104">
        <v>4747</v>
      </c>
      <c r="J17" s="105"/>
      <c r="K17" s="20">
        <v>11011</v>
      </c>
    </row>
    <row r="18" spans="1:13" ht="20.25" customHeight="1">
      <c r="A18" s="108" t="s">
        <v>18</v>
      </c>
      <c r="B18" s="109"/>
      <c r="C18" s="110"/>
      <c r="D18" s="9">
        <v>6044</v>
      </c>
      <c r="E18" s="152">
        <v>13703</v>
      </c>
      <c r="F18" s="153"/>
      <c r="G18" s="114" t="s">
        <v>32</v>
      </c>
      <c r="H18" s="115"/>
      <c r="I18" s="104">
        <v>595</v>
      </c>
      <c r="J18" s="105"/>
      <c r="K18" s="20">
        <v>1153</v>
      </c>
    </row>
    <row r="19" spans="1:13" ht="20.25" customHeight="1">
      <c r="A19" s="116" t="s">
        <v>19</v>
      </c>
      <c r="B19" s="117"/>
      <c r="C19" s="118"/>
      <c r="D19" s="9">
        <v>194</v>
      </c>
      <c r="E19" s="152">
        <v>289</v>
      </c>
      <c r="F19" s="153"/>
      <c r="G19" s="119" t="s">
        <v>20</v>
      </c>
      <c r="H19" s="120"/>
      <c r="I19" s="104">
        <v>6083</v>
      </c>
      <c r="J19" s="105"/>
      <c r="K19" s="20">
        <v>13798</v>
      </c>
    </row>
    <row r="20" spans="1:13" ht="20.25" customHeight="1">
      <c r="A20" s="116" t="s">
        <v>33</v>
      </c>
      <c r="B20" s="117"/>
      <c r="C20" s="118"/>
      <c r="D20" s="9">
        <v>435</v>
      </c>
      <c r="E20" s="152">
        <v>951</v>
      </c>
      <c r="F20" s="153"/>
      <c r="G20" s="119" t="s">
        <v>21</v>
      </c>
      <c r="H20" s="120"/>
      <c r="I20" s="104">
        <v>1677</v>
      </c>
      <c r="J20" s="105"/>
      <c r="K20" s="20">
        <v>3329</v>
      </c>
    </row>
    <row r="21" spans="1:13" ht="20.25" customHeight="1">
      <c r="A21" s="106" t="s">
        <v>34</v>
      </c>
      <c r="B21" s="124"/>
      <c r="C21" s="107"/>
      <c r="D21" s="9">
        <v>959</v>
      </c>
      <c r="E21" s="152">
        <v>2146</v>
      </c>
      <c r="F21" s="153"/>
      <c r="G21" s="125" t="s">
        <v>22</v>
      </c>
      <c r="H21" s="125"/>
      <c r="I21" s="104">
        <v>736</v>
      </c>
      <c r="J21" s="105"/>
      <c r="K21" s="20">
        <v>1376</v>
      </c>
    </row>
    <row r="22" spans="1:13" ht="20.25" customHeight="1">
      <c r="A22" s="116" t="s">
        <v>35</v>
      </c>
      <c r="B22" s="117"/>
      <c r="C22" s="118"/>
      <c r="D22" s="9">
        <v>1007</v>
      </c>
      <c r="E22" s="152">
        <v>2380</v>
      </c>
      <c r="F22" s="153"/>
      <c r="G22" s="121" t="s">
        <v>36</v>
      </c>
      <c r="H22" s="121"/>
      <c r="I22" s="104">
        <v>2030</v>
      </c>
      <c r="J22" s="105"/>
      <c r="K22" s="22">
        <v>4604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41771</v>
      </c>
      <c r="B28" s="134"/>
      <c r="C28" s="135">
        <f>ROUND(A28/C8,4)</f>
        <v>0.28610000000000002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3401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K2" s="23"/>
    </row>
    <row r="3" spans="1:12" ht="16.5" customHeight="1">
      <c r="A3" s="6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69372</v>
      </c>
      <c r="D6" s="86"/>
      <c r="E6" s="87"/>
      <c r="F6" s="88">
        <v>628</v>
      </c>
      <c r="G6" s="89"/>
      <c r="H6" s="90">
        <f>C6+F6</f>
        <v>70000</v>
      </c>
      <c r="I6" s="91"/>
      <c r="J6" s="93">
        <v>-688</v>
      </c>
      <c r="K6" s="93"/>
    </row>
    <row r="7" spans="1:12" ht="19.5" customHeight="1">
      <c r="A7" s="83"/>
      <c r="B7" s="7" t="s">
        <v>6</v>
      </c>
      <c r="C7" s="85">
        <v>76583</v>
      </c>
      <c r="D7" s="86"/>
      <c r="E7" s="87"/>
      <c r="F7" s="88">
        <v>1040</v>
      </c>
      <c r="G7" s="89"/>
      <c r="H7" s="90">
        <f>C7+F7</f>
        <v>77623</v>
      </c>
      <c r="I7" s="91"/>
      <c r="J7" s="93">
        <v>-572</v>
      </c>
      <c r="K7" s="93"/>
    </row>
    <row r="8" spans="1:12" ht="19.5" customHeight="1">
      <c r="A8" s="84"/>
      <c r="B8" s="7" t="s">
        <v>7</v>
      </c>
      <c r="C8" s="85">
        <f>C6+C7</f>
        <v>145955</v>
      </c>
      <c r="D8" s="86"/>
      <c r="E8" s="87"/>
      <c r="F8" s="88">
        <f>F6+F7</f>
        <v>1668</v>
      </c>
      <c r="G8" s="89"/>
      <c r="H8" s="90">
        <f>C8+F8</f>
        <v>147623</v>
      </c>
      <c r="I8" s="91"/>
      <c r="J8" s="93">
        <f>SUM(J6:K7)</f>
        <v>-1260</v>
      </c>
      <c r="K8" s="93"/>
    </row>
    <row r="9" spans="1:12" ht="19.5" customHeight="1">
      <c r="A9" s="94" t="s">
        <v>8</v>
      </c>
      <c r="B9" s="96"/>
      <c r="C9" s="98">
        <v>66303</v>
      </c>
      <c r="D9" s="99"/>
      <c r="E9" s="100"/>
      <c r="F9" s="101">
        <v>841</v>
      </c>
      <c r="G9" s="102"/>
      <c r="H9" s="90">
        <f>C9+F9</f>
        <v>67144</v>
      </c>
      <c r="I9" s="91"/>
      <c r="J9" s="92">
        <v>-122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71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5326</v>
      </c>
      <c r="E12" s="104">
        <v>11421</v>
      </c>
      <c r="F12" s="105"/>
      <c r="G12" s="106" t="s">
        <v>26</v>
      </c>
      <c r="H12" s="107"/>
      <c r="I12" s="104">
        <v>700</v>
      </c>
      <c r="J12" s="105"/>
      <c r="K12" s="20">
        <v>1499</v>
      </c>
    </row>
    <row r="13" spans="1:12" ht="20.25" customHeight="1">
      <c r="A13" s="103" t="s">
        <v>13</v>
      </c>
      <c r="B13" s="103"/>
      <c r="C13" s="103"/>
      <c r="D13" s="9">
        <v>4694</v>
      </c>
      <c r="E13" s="152">
        <v>11360</v>
      </c>
      <c r="F13" s="153"/>
      <c r="G13" s="106" t="s">
        <v>27</v>
      </c>
      <c r="H13" s="107"/>
      <c r="I13" s="104">
        <v>725</v>
      </c>
      <c r="J13" s="105"/>
      <c r="K13" s="20">
        <v>1646</v>
      </c>
    </row>
    <row r="14" spans="1:12" ht="20.25" customHeight="1">
      <c r="A14" s="111" t="s">
        <v>14</v>
      </c>
      <c r="B14" s="112"/>
      <c r="C14" s="113"/>
      <c r="D14" s="9">
        <v>12624</v>
      </c>
      <c r="E14" s="152">
        <v>26353</v>
      </c>
      <c r="F14" s="153"/>
      <c r="G14" s="106" t="s">
        <v>28</v>
      </c>
      <c r="H14" s="107"/>
      <c r="I14" s="104">
        <v>331</v>
      </c>
      <c r="J14" s="105"/>
      <c r="K14" s="20">
        <v>682</v>
      </c>
      <c r="L14" s="2"/>
    </row>
    <row r="15" spans="1:12" ht="20.25" customHeight="1">
      <c r="A15" s="108" t="s">
        <v>15</v>
      </c>
      <c r="B15" s="109"/>
      <c r="C15" s="110"/>
      <c r="D15" s="9">
        <v>993</v>
      </c>
      <c r="E15" s="152">
        <v>2078</v>
      </c>
      <c r="F15" s="153"/>
      <c r="G15" s="106" t="s">
        <v>29</v>
      </c>
      <c r="H15" s="107"/>
      <c r="I15" s="104">
        <v>2167</v>
      </c>
      <c r="J15" s="105"/>
      <c r="K15" s="20">
        <v>5027</v>
      </c>
    </row>
    <row r="16" spans="1:12" ht="20.25" customHeight="1">
      <c r="A16" s="108" t="s">
        <v>16</v>
      </c>
      <c r="B16" s="109"/>
      <c r="C16" s="110"/>
      <c r="D16" s="9">
        <v>4737</v>
      </c>
      <c r="E16" s="152">
        <v>9518</v>
      </c>
      <c r="F16" s="153"/>
      <c r="G16" s="114" t="s">
        <v>30</v>
      </c>
      <c r="H16" s="115"/>
      <c r="I16" s="104">
        <v>3761</v>
      </c>
      <c r="J16" s="105"/>
      <c r="K16" s="20">
        <v>8907</v>
      </c>
    </row>
    <row r="17" spans="1:13" ht="20.25" customHeight="1">
      <c r="A17" s="108" t="s">
        <v>17</v>
      </c>
      <c r="B17" s="109"/>
      <c r="C17" s="110"/>
      <c r="D17" s="9">
        <v>5723</v>
      </c>
      <c r="E17" s="152">
        <v>12723</v>
      </c>
      <c r="F17" s="153"/>
      <c r="G17" s="114" t="s">
        <v>31</v>
      </c>
      <c r="H17" s="115"/>
      <c r="I17" s="104">
        <v>4751</v>
      </c>
      <c r="J17" s="105"/>
      <c r="K17" s="20">
        <v>11018</v>
      </c>
    </row>
    <row r="18" spans="1:13" ht="20.25" customHeight="1">
      <c r="A18" s="108" t="s">
        <v>18</v>
      </c>
      <c r="B18" s="109"/>
      <c r="C18" s="110"/>
      <c r="D18" s="9">
        <v>6038</v>
      </c>
      <c r="E18" s="152">
        <v>13694</v>
      </c>
      <c r="F18" s="153"/>
      <c r="G18" s="114" t="s">
        <v>32</v>
      </c>
      <c r="H18" s="115"/>
      <c r="I18" s="104">
        <v>596</v>
      </c>
      <c r="J18" s="105"/>
      <c r="K18" s="20">
        <v>1153</v>
      </c>
    </row>
    <row r="19" spans="1:13" ht="20.25" customHeight="1">
      <c r="A19" s="116" t="s">
        <v>19</v>
      </c>
      <c r="B19" s="117"/>
      <c r="C19" s="118"/>
      <c r="D19" s="9">
        <v>194</v>
      </c>
      <c r="E19" s="152">
        <v>288</v>
      </c>
      <c r="F19" s="153"/>
      <c r="G19" s="119" t="s">
        <v>20</v>
      </c>
      <c r="H19" s="120"/>
      <c r="I19" s="104">
        <v>6097</v>
      </c>
      <c r="J19" s="105"/>
      <c r="K19" s="20">
        <v>13798</v>
      </c>
    </row>
    <row r="20" spans="1:13" ht="20.25" customHeight="1">
      <c r="A20" s="116" t="s">
        <v>33</v>
      </c>
      <c r="B20" s="117"/>
      <c r="C20" s="118"/>
      <c r="D20" s="9">
        <v>434</v>
      </c>
      <c r="E20" s="152">
        <v>950</v>
      </c>
      <c r="F20" s="153"/>
      <c r="G20" s="119" t="s">
        <v>21</v>
      </c>
      <c r="H20" s="120"/>
      <c r="I20" s="104">
        <v>1670</v>
      </c>
      <c r="J20" s="105"/>
      <c r="K20" s="20">
        <v>3314</v>
      </c>
    </row>
    <row r="21" spans="1:13" ht="20.25" customHeight="1">
      <c r="A21" s="106" t="s">
        <v>34</v>
      </c>
      <c r="B21" s="124"/>
      <c r="C21" s="107"/>
      <c r="D21" s="9">
        <v>964</v>
      </c>
      <c r="E21" s="152">
        <v>2152</v>
      </c>
      <c r="F21" s="153"/>
      <c r="G21" s="125" t="s">
        <v>22</v>
      </c>
      <c r="H21" s="125"/>
      <c r="I21" s="104">
        <v>736</v>
      </c>
      <c r="J21" s="105"/>
      <c r="K21" s="20">
        <v>1372</v>
      </c>
    </row>
    <row r="22" spans="1:13" ht="20.25" customHeight="1">
      <c r="A22" s="116" t="s">
        <v>35</v>
      </c>
      <c r="B22" s="117"/>
      <c r="C22" s="118"/>
      <c r="D22" s="9">
        <v>1007</v>
      </c>
      <c r="E22" s="152">
        <v>2394</v>
      </c>
      <c r="F22" s="153"/>
      <c r="G22" s="121" t="s">
        <v>36</v>
      </c>
      <c r="H22" s="121"/>
      <c r="I22" s="104">
        <v>2035</v>
      </c>
      <c r="J22" s="105"/>
      <c r="K22" s="22">
        <v>4608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41767</v>
      </c>
      <c r="B28" s="134"/>
      <c r="C28" s="135">
        <f>ROUND(A28/C8,4)</f>
        <v>0.28620000000000001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3389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K2" s="23"/>
    </row>
    <row r="3" spans="1:12" ht="16.5" customHeight="1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24</v>
      </c>
      <c r="D5" s="80"/>
      <c r="E5" s="81"/>
      <c r="F5" s="79" t="s">
        <v>25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69378</v>
      </c>
      <c r="D6" s="86"/>
      <c r="E6" s="87"/>
      <c r="F6" s="88">
        <v>631</v>
      </c>
      <c r="G6" s="89"/>
      <c r="H6" s="90">
        <f>C6+F6</f>
        <v>70009</v>
      </c>
      <c r="I6" s="91"/>
      <c r="J6" s="93">
        <v>-661</v>
      </c>
      <c r="K6" s="93"/>
    </row>
    <row r="7" spans="1:12" ht="19.5" customHeight="1">
      <c r="A7" s="83"/>
      <c r="B7" s="7" t="s">
        <v>6</v>
      </c>
      <c r="C7" s="85">
        <v>76579</v>
      </c>
      <c r="D7" s="86"/>
      <c r="E7" s="87"/>
      <c r="F7" s="88">
        <v>1053</v>
      </c>
      <c r="G7" s="89"/>
      <c r="H7" s="90">
        <f>C7+F7</f>
        <v>77632</v>
      </c>
      <c r="I7" s="91"/>
      <c r="J7" s="93">
        <v>-571</v>
      </c>
      <c r="K7" s="93"/>
    </row>
    <row r="8" spans="1:12" ht="19.5" customHeight="1">
      <c r="A8" s="84"/>
      <c r="B8" s="7" t="s">
        <v>7</v>
      </c>
      <c r="C8" s="85">
        <f>C6+C7</f>
        <v>145957</v>
      </c>
      <c r="D8" s="86"/>
      <c r="E8" s="87"/>
      <c r="F8" s="88">
        <f>F6+F7</f>
        <v>1684</v>
      </c>
      <c r="G8" s="89"/>
      <c r="H8" s="90">
        <f>C8+F8</f>
        <v>147641</v>
      </c>
      <c r="I8" s="91"/>
      <c r="J8" s="93">
        <f>SUM(J6:K7)</f>
        <v>-1232</v>
      </c>
      <c r="K8" s="93"/>
    </row>
    <row r="9" spans="1:12" ht="19.5" customHeight="1">
      <c r="A9" s="94" t="s">
        <v>8</v>
      </c>
      <c r="B9" s="96"/>
      <c r="C9" s="98">
        <v>66319</v>
      </c>
      <c r="D9" s="99"/>
      <c r="E9" s="100"/>
      <c r="F9" s="101">
        <v>858</v>
      </c>
      <c r="G9" s="102"/>
      <c r="H9" s="90">
        <f>C9+F9</f>
        <v>67177</v>
      </c>
      <c r="I9" s="91"/>
      <c r="J9" s="92">
        <v>-83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63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5335</v>
      </c>
      <c r="E12" s="104">
        <v>11444</v>
      </c>
      <c r="F12" s="105"/>
      <c r="G12" s="106" t="s">
        <v>26</v>
      </c>
      <c r="H12" s="107"/>
      <c r="I12" s="104">
        <v>698</v>
      </c>
      <c r="J12" s="105"/>
      <c r="K12" s="20">
        <v>1496</v>
      </c>
    </row>
    <row r="13" spans="1:12" ht="20.25" customHeight="1">
      <c r="A13" s="103" t="s">
        <v>13</v>
      </c>
      <c r="B13" s="103"/>
      <c r="C13" s="103"/>
      <c r="D13" s="9">
        <v>4689</v>
      </c>
      <c r="E13" s="152">
        <v>11350</v>
      </c>
      <c r="F13" s="153"/>
      <c r="G13" s="106" t="s">
        <v>27</v>
      </c>
      <c r="H13" s="107"/>
      <c r="I13" s="104">
        <v>726</v>
      </c>
      <c r="J13" s="105"/>
      <c r="K13" s="20">
        <v>1639</v>
      </c>
    </row>
    <row r="14" spans="1:12" ht="20.25" customHeight="1">
      <c r="A14" s="111" t="s">
        <v>14</v>
      </c>
      <c r="B14" s="112"/>
      <c r="C14" s="113"/>
      <c r="D14" s="9">
        <v>12636</v>
      </c>
      <c r="E14" s="152">
        <v>26373</v>
      </c>
      <c r="F14" s="153"/>
      <c r="G14" s="106" t="s">
        <v>28</v>
      </c>
      <c r="H14" s="107"/>
      <c r="I14" s="104">
        <v>331</v>
      </c>
      <c r="J14" s="105"/>
      <c r="K14" s="20">
        <v>681</v>
      </c>
      <c r="L14" s="2"/>
    </row>
    <row r="15" spans="1:12" ht="20.25" customHeight="1">
      <c r="A15" s="108" t="s">
        <v>15</v>
      </c>
      <c r="B15" s="109"/>
      <c r="C15" s="110"/>
      <c r="D15" s="9">
        <v>996</v>
      </c>
      <c r="E15" s="152">
        <v>2079</v>
      </c>
      <c r="F15" s="153"/>
      <c r="G15" s="106" t="s">
        <v>29</v>
      </c>
      <c r="H15" s="107"/>
      <c r="I15" s="104">
        <v>2165</v>
      </c>
      <c r="J15" s="105"/>
      <c r="K15" s="20">
        <v>5023</v>
      </c>
    </row>
    <row r="16" spans="1:12" ht="20.25" customHeight="1">
      <c r="A16" s="108" t="s">
        <v>16</v>
      </c>
      <c r="B16" s="109"/>
      <c r="C16" s="110"/>
      <c r="D16" s="9">
        <v>4734</v>
      </c>
      <c r="E16" s="152">
        <v>9506</v>
      </c>
      <c r="F16" s="153"/>
      <c r="G16" s="114" t="s">
        <v>30</v>
      </c>
      <c r="H16" s="115"/>
      <c r="I16" s="104">
        <v>3770</v>
      </c>
      <c r="J16" s="105"/>
      <c r="K16" s="20">
        <v>8908</v>
      </c>
    </row>
    <row r="17" spans="1:13" ht="20.25" customHeight="1">
      <c r="A17" s="108" t="s">
        <v>17</v>
      </c>
      <c r="B17" s="109"/>
      <c r="C17" s="110"/>
      <c r="D17" s="9">
        <v>5719</v>
      </c>
      <c r="E17" s="152">
        <v>12721</v>
      </c>
      <c r="F17" s="153"/>
      <c r="G17" s="114" t="s">
        <v>31</v>
      </c>
      <c r="H17" s="115"/>
      <c r="I17" s="104">
        <v>4748</v>
      </c>
      <c r="J17" s="105"/>
      <c r="K17" s="20">
        <v>11018</v>
      </c>
    </row>
    <row r="18" spans="1:13" ht="20.25" customHeight="1">
      <c r="A18" s="108" t="s">
        <v>18</v>
      </c>
      <c r="B18" s="109"/>
      <c r="C18" s="110"/>
      <c r="D18" s="9">
        <v>6042</v>
      </c>
      <c r="E18" s="152">
        <v>13703</v>
      </c>
      <c r="F18" s="153"/>
      <c r="G18" s="114" t="s">
        <v>32</v>
      </c>
      <c r="H18" s="115"/>
      <c r="I18" s="104">
        <v>597</v>
      </c>
      <c r="J18" s="105"/>
      <c r="K18" s="20">
        <v>1154</v>
      </c>
    </row>
    <row r="19" spans="1:13" ht="20.25" customHeight="1">
      <c r="A19" s="116" t="s">
        <v>19</v>
      </c>
      <c r="B19" s="117"/>
      <c r="C19" s="118"/>
      <c r="D19" s="9">
        <v>193</v>
      </c>
      <c r="E19" s="152">
        <v>287</v>
      </c>
      <c r="F19" s="153"/>
      <c r="G19" s="119" t="s">
        <v>20</v>
      </c>
      <c r="H19" s="120"/>
      <c r="I19" s="104">
        <v>6096</v>
      </c>
      <c r="J19" s="105"/>
      <c r="K19" s="20">
        <v>13791</v>
      </c>
    </row>
    <row r="20" spans="1:13" ht="20.25" customHeight="1">
      <c r="A20" s="116" t="s">
        <v>33</v>
      </c>
      <c r="B20" s="117"/>
      <c r="C20" s="118"/>
      <c r="D20" s="9">
        <v>434</v>
      </c>
      <c r="E20" s="152">
        <v>947</v>
      </c>
      <c r="F20" s="153"/>
      <c r="G20" s="119" t="s">
        <v>21</v>
      </c>
      <c r="H20" s="120"/>
      <c r="I20" s="104">
        <v>1668</v>
      </c>
      <c r="J20" s="105"/>
      <c r="K20" s="20">
        <v>3311</v>
      </c>
    </row>
    <row r="21" spans="1:13" ht="20.25" customHeight="1">
      <c r="A21" s="106" t="s">
        <v>34</v>
      </c>
      <c r="B21" s="124"/>
      <c r="C21" s="107"/>
      <c r="D21" s="9">
        <v>963</v>
      </c>
      <c r="E21" s="152">
        <v>2148</v>
      </c>
      <c r="F21" s="153"/>
      <c r="G21" s="125" t="s">
        <v>22</v>
      </c>
      <c r="H21" s="125"/>
      <c r="I21" s="104">
        <v>736</v>
      </c>
      <c r="J21" s="105"/>
      <c r="K21" s="20">
        <v>1371</v>
      </c>
    </row>
    <row r="22" spans="1:13" ht="20.25" customHeight="1">
      <c r="A22" s="116" t="s">
        <v>35</v>
      </c>
      <c r="B22" s="117"/>
      <c r="C22" s="118"/>
      <c r="D22" s="9">
        <v>1009</v>
      </c>
      <c r="E22" s="152">
        <v>2405</v>
      </c>
      <c r="F22" s="153"/>
      <c r="G22" s="121" t="s">
        <v>36</v>
      </c>
      <c r="H22" s="121"/>
      <c r="I22" s="104">
        <v>2034</v>
      </c>
      <c r="J22" s="105"/>
      <c r="K22" s="22">
        <v>4602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38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46</v>
      </c>
    </row>
    <row r="28" spans="1:13" ht="18.75" customHeight="1">
      <c r="A28" s="133">
        <v>41728</v>
      </c>
      <c r="B28" s="134"/>
      <c r="C28" s="135">
        <f>ROUND(A28/C8,4)</f>
        <v>0.28589999999999999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3415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54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58</v>
      </c>
    </row>
    <row r="36" spans="1:11" ht="21" customHeight="1">
      <c r="A36" s="149" t="s">
        <v>59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E28:F28"/>
    <mergeCell ref="G28:H28"/>
    <mergeCell ref="C25:J25"/>
    <mergeCell ref="I28:J28"/>
    <mergeCell ref="I19:J19"/>
    <mergeCell ref="I20:J20"/>
    <mergeCell ref="I21:J21"/>
    <mergeCell ref="A28:B28"/>
    <mergeCell ref="C28:D28"/>
    <mergeCell ref="C26:D27"/>
    <mergeCell ref="E26:J26"/>
    <mergeCell ref="E27:F27"/>
    <mergeCell ref="G27:H27"/>
    <mergeCell ref="I27:J27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I16:J16"/>
    <mergeCell ref="I17:J17"/>
    <mergeCell ref="I18:J18"/>
    <mergeCell ref="E18:F18"/>
    <mergeCell ref="G18:H18"/>
    <mergeCell ref="A17:C17"/>
    <mergeCell ref="E17:F17"/>
    <mergeCell ref="G17:H17"/>
    <mergeCell ref="A16:C16"/>
    <mergeCell ref="E16:F16"/>
    <mergeCell ref="G16:H16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A11:C11"/>
    <mergeCell ref="E11:F11"/>
    <mergeCell ref="G11:H11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A1:K1"/>
    <mergeCell ref="A3:K3"/>
    <mergeCell ref="C4:E4"/>
    <mergeCell ref="F4:G4"/>
    <mergeCell ref="H4:I5"/>
    <mergeCell ref="J4:K5"/>
    <mergeCell ref="C5:E5"/>
    <mergeCell ref="F5:G5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94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I2" s="66" t="s">
        <v>89</v>
      </c>
      <c r="J2" s="2"/>
      <c r="K2" s="2"/>
    </row>
    <row r="3" spans="1:12" ht="16.5" customHeight="1">
      <c r="A3" s="69" t="s">
        <v>93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69908</v>
      </c>
      <c r="D6" s="86"/>
      <c r="E6" s="87"/>
      <c r="F6" s="88">
        <v>632</v>
      </c>
      <c r="G6" s="89"/>
      <c r="H6" s="90">
        <f>C6+F6</f>
        <v>70540</v>
      </c>
      <c r="I6" s="91"/>
      <c r="J6" s="93">
        <v>-593</v>
      </c>
      <c r="K6" s="93"/>
    </row>
    <row r="7" spans="1:12" ht="19.5" customHeight="1">
      <c r="A7" s="83"/>
      <c r="B7" s="7" t="s">
        <v>6</v>
      </c>
      <c r="C7" s="85">
        <v>77079</v>
      </c>
      <c r="D7" s="86"/>
      <c r="E7" s="87"/>
      <c r="F7" s="88">
        <v>1048</v>
      </c>
      <c r="G7" s="89"/>
      <c r="H7" s="90">
        <f>C7+F7</f>
        <v>78127</v>
      </c>
      <c r="I7" s="91"/>
      <c r="J7" s="93">
        <v>-404</v>
      </c>
      <c r="K7" s="93"/>
    </row>
    <row r="8" spans="1:12" ht="19.5" customHeight="1">
      <c r="A8" s="84"/>
      <c r="B8" s="7" t="s">
        <v>7</v>
      </c>
      <c r="C8" s="85">
        <f>C6+C7</f>
        <v>146987</v>
      </c>
      <c r="D8" s="86"/>
      <c r="E8" s="87"/>
      <c r="F8" s="88">
        <f>F6+F7</f>
        <v>1680</v>
      </c>
      <c r="G8" s="89"/>
      <c r="H8" s="90">
        <f>C8+F8</f>
        <v>148667</v>
      </c>
      <c r="I8" s="91"/>
      <c r="J8" s="93">
        <f>SUM(J6:K7)</f>
        <v>-997</v>
      </c>
      <c r="K8" s="93"/>
    </row>
    <row r="9" spans="1:12" ht="19.5" customHeight="1">
      <c r="A9" s="94" t="s">
        <v>8</v>
      </c>
      <c r="B9" s="96"/>
      <c r="C9" s="98">
        <v>66222</v>
      </c>
      <c r="D9" s="99"/>
      <c r="E9" s="100"/>
      <c r="F9" s="101">
        <v>938</v>
      </c>
      <c r="G9" s="102"/>
      <c r="H9" s="90">
        <f>C9+F9</f>
        <v>67160</v>
      </c>
      <c r="I9" s="91"/>
      <c r="J9" s="92">
        <v>106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5328</v>
      </c>
      <c r="E12" s="104">
        <v>11483</v>
      </c>
      <c r="F12" s="105"/>
      <c r="G12" s="106" t="s">
        <v>26</v>
      </c>
      <c r="H12" s="107"/>
      <c r="I12" s="104">
        <v>708</v>
      </c>
      <c r="J12" s="105"/>
      <c r="K12" s="20">
        <v>1545</v>
      </c>
    </row>
    <row r="13" spans="1:12" ht="20.25" customHeight="1">
      <c r="A13" s="103" t="s">
        <v>13</v>
      </c>
      <c r="B13" s="103"/>
      <c r="C13" s="103"/>
      <c r="D13" s="9">
        <v>4665</v>
      </c>
      <c r="E13" s="104">
        <v>11371</v>
      </c>
      <c r="F13" s="105"/>
      <c r="G13" s="106" t="s">
        <v>27</v>
      </c>
      <c r="H13" s="107"/>
      <c r="I13" s="104">
        <v>727</v>
      </c>
      <c r="J13" s="105"/>
      <c r="K13" s="20">
        <v>1675</v>
      </c>
    </row>
    <row r="14" spans="1:12" ht="20.25" customHeight="1">
      <c r="A14" s="111" t="s">
        <v>14</v>
      </c>
      <c r="B14" s="112"/>
      <c r="C14" s="113"/>
      <c r="D14" s="9">
        <v>12573</v>
      </c>
      <c r="E14" s="104">
        <v>26493</v>
      </c>
      <c r="F14" s="105"/>
      <c r="G14" s="106" t="s">
        <v>28</v>
      </c>
      <c r="H14" s="107"/>
      <c r="I14" s="104">
        <v>329</v>
      </c>
      <c r="J14" s="105"/>
      <c r="K14" s="20">
        <v>687</v>
      </c>
      <c r="L14" s="2"/>
    </row>
    <row r="15" spans="1:12" ht="20.25" customHeight="1">
      <c r="A15" s="108" t="s">
        <v>15</v>
      </c>
      <c r="B15" s="109"/>
      <c r="C15" s="110"/>
      <c r="D15" s="9">
        <v>992</v>
      </c>
      <c r="E15" s="104">
        <v>2069</v>
      </c>
      <c r="F15" s="105"/>
      <c r="G15" s="106" t="s">
        <v>29</v>
      </c>
      <c r="H15" s="107"/>
      <c r="I15" s="104">
        <v>2155</v>
      </c>
      <c r="J15" s="105"/>
      <c r="K15" s="20">
        <v>5067</v>
      </c>
    </row>
    <row r="16" spans="1:12" ht="20.25" customHeight="1">
      <c r="A16" s="108" t="s">
        <v>16</v>
      </c>
      <c r="B16" s="109"/>
      <c r="C16" s="110"/>
      <c r="D16" s="9">
        <v>4808</v>
      </c>
      <c r="E16" s="104">
        <v>9686</v>
      </c>
      <c r="F16" s="105"/>
      <c r="G16" s="114" t="s">
        <v>30</v>
      </c>
      <c r="H16" s="115"/>
      <c r="I16" s="104">
        <v>3755</v>
      </c>
      <c r="J16" s="105"/>
      <c r="K16" s="20">
        <v>8963</v>
      </c>
    </row>
    <row r="17" spans="1:13" ht="20.25" customHeight="1">
      <c r="A17" s="108" t="s">
        <v>17</v>
      </c>
      <c r="B17" s="109"/>
      <c r="C17" s="110"/>
      <c r="D17" s="9">
        <v>5731</v>
      </c>
      <c r="E17" s="104">
        <v>12841</v>
      </c>
      <c r="F17" s="105"/>
      <c r="G17" s="114" t="s">
        <v>31</v>
      </c>
      <c r="H17" s="115"/>
      <c r="I17" s="104">
        <v>4675</v>
      </c>
      <c r="J17" s="105"/>
      <c r="K17" s="20">
        <v>10966</v>
      </c>
    </row>
    <row r="18" spans="1:13" ht="20.25" customHeight="1">
      <c r="A18" s="108" t="s">
        <v>18</v>
      </c>
      <c r="B18" s="109"/>
      <c r="C18" s="110"/>
      <c r="D18" s="9">
        <v>6041</v>
      </c>
      <c r="E18" s="104">
        <v>13819</v>
      </c>
      <c r="F18" s="105"/>
      <c r="G18" s="114" t="s">
        <v>32</v>
      </c>
      <c r="H18" s="115"/>
      <c r="I18" s="104">
        <v>607</v>
      </c>
      <c r="J18" s="105"/>
      <c r="K18" s="20">
        <v>1173</v>
      </c>
    </row>
    <row r="19" spans="1:13" ht="20.25" customHeight="1">
      <c r="A19" s="116" t="s">
        <v>19</v>
      </c>
      <c r="B19" s="117"/>
      <c r="C19" s="118"/>
      <c r="D19" s="9">
        <v>196</v>
      </c>
      <c r="E19" s="104">
        <v>296</v>
      </c>
      <c r="F19" s="105"/>
      <c r="G19" s="119" t="s">
        <v>20</v>
      </c>
      <c r="H19" s="120"/>
      <c r="I19" s="104">
        <v>6058</v>
      </c>
      <c r="J19" s="105"/>
      <c r="K19" s="20">
        <v>13965</v>
      </c>
    </row>
    <row r="20" spans="1:13" ht="20.25" customHeight="1">
      <c r="A20" s="116" t="s">
        <v>33</v>
      </c>
      <c r="B20" s="117"/>
      <c r="C20" s="118"/>
      <c r="D20" s="9">
        <v>436</v>
      </c>
      <c r="E20" s="104">
        <v>963</v>
      </c>
      <c r="F20" s="105"/>
      <c r="G20" s="119" t="s">
        <v>21</v>
      </c>
      <c r="H20" s="120"/>
      <c r="I20" s="104">
        <v>1704</v>
      </c>
      <c r="J20" s="105"/>
      <c r="K20" s="20">
        <v>3387</v>
      </c>
    </row>
    <row r="21" spans="1:13" ht="20.25" customHeight="1">
      <c r="A21" s="106" t="s">
        <v>34</v>
      </c>
      <c r="B21" s="124"/>
      <c r="C21" s="107"/>
      <c r="D21" s="9">
        <v>939</v>
      </c>
      <c r="E21" s="104">
        <v>2124</v>
      </c>
      <c r="F21" s="105"/>
      <c r="G21" s="125" t="s">
        <v>22</v>
      </c>
      <c r="H21" s="125"/>
      <c r="I21" s="104">
        <v>758</v>
      </c>
      <c r="J21" s="105"/>
      <c r="K21" s="20">
        <v>1424</v>
      </c>
    </row>
    <row r="22" spans="1:13" ht="20.25" customHeight="1">
      <c r="A22" s="116" t="s">
        <v>35</v>
      </c>
      <c r="B22" s="117"/>
      <c r="C22" s="118"/>
      <c r="D22" s="9">
        <v>1000</v>
      </c>
      <c r="E22" s="104">
        <v>2354</v>
      </c>
      <c r="F22" s="105"/>
      <c r="G22" s="121" t="s">
        <v>36</v>
      </c>
      <c r="H22" s="121"/>
      <c r="I22" s="104">
        <v>2037</v>
      </c>
      <c r="J22" s="105"/>
      <c r="K22" s="22">
        <v>4636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41692</v>
      </c>
      <c r="B28" s="134"/>
      <c r="C28" s="135">
        <f>ROUND(A28/C8,4)</f>
        <v>0.28360000000000002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3436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92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I2" s="66"/>
      <c r="J2" s="2"/>
      <c r="K2" s="2"/>
    </row>
    <row r="3" spans="1:12" ht="16.5" customHeight="1">
      <c r="A3" s="69" t="s">
        <v>91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69848</v>
      </c>
      <c r="D6" s="86"/>
      <c r="E6" s="87"/>
      <c r="F6" s="88">
        <v>627</v>
      </c>
      <c r="G6" s="89"/>
      <c r="H6" s="90">
        <f>C6+F6</f>
        <v>70475</v>
      </c>
      <c r="I6" s="91"/>
      <c r="J6" s="93">
        <v>-610</v>
      </c>
      <c r="K6" s="93"/>
    </row>
    <row r="7" spans="1:12" ht="19.5" customHeight="1">
      <c r="A7" s="83"/>
      <c r="B7" s="7" t="s">
        <v>6</v>
      </c>
      <c r="C7" s="85">
        <v>77045</v>
      </c>
      <c r="D7" s="86"/>
      <c r="E7" s="87"/>
      <c r="F7" s="88">
        <v>1031</v>
      </c>
      <c r="G7" s="89"/>
      <c r="H7" s="90">
        <f>C7+F7</f>
        <v>78076</v>
      </c>
      <c r="I7" s="91"/>
      <c r="J7" s="93">
        <v>-390</v>
      </c>
      <c r="K7" s="93"/>
    </row>
    <row r="8" spans="1:12" ht="19.5" customHeight="1">
      <c r="A8" s="84"/>
      <c r="B8" s="7" t="s">
        <v>7</v>
      </c>
      <c r="C8" s="85">
        <f>C6+C7</f>
        <v>146893</v>
      </c>
      <c r="D8" s="86"/>
      <c r="E8" s="87"/>
      <c r="F8" s="88">
        <f>F6+F7</f>
        <v>1658</v>
      </c>
      <c r="G8" s="89"/>
      <c r="H8" s="90">
        <f>C8+F8</f>
        <v>148551</v>
      </c>
      <c r="I8" s="91"/>
      <c r="J8" s="93">
        <f>SUM(J6:K7)</f>
        <v>-1000</v>
      </c>
      <c r="K8" s="93"/>
    </row>
    <row r="9" spans="1:12" ht="19.5" customHeight="1">
      <c r="A9" s="94" t="s">
        <v>8</v>
      </c>
      <c r="B9" s="96"/>
      <c r="C9" s="98">
        <v>66230</v>
      </c>
      <c r="D9" s="99"/>
      <c r="E9" s="100"/>
      <c r="F9" s="101">
        <v>918</v>
      </c>
      <c r="G9" s="102"/>
      <c r="H9" s="90">
        <f>C9+F9</f>
        <v>67148</v>
      </c>
      <c r="I9" s="91"/>
      <c r="J9" s="92">
        <v>113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5324</v>
      </c>
      <c r="E12" s="104">
        <v>11469</v>
      </c>
      <c r="F12" s="105"/>
      <c r="G12" s="106" t="s">
        <v>26</v>
      </c>
      <c r="H12" s="107"/>
      <c r="I12" s="104">
        <v>704</v>
      </c>
      <c r="J12" s="105"/>
      <c r="K12" s="20">
        <v>1540</v>
      </c>
    </row>
    <row r="13" spans="1:12" ht="20.25" customHeight="1">
      <c r="A13" s="103" t="s">
        <v>13</v>
      </c>
      <c r="B13" s="103"/>
      <c r="C13" s="103"/>
      <c r="D13" s="9">
        <v>4665</v>
      </c>
      <c r="E13" s="152">
        <v>11351</v>
      </c>
      <c r="F13" s="153"/>
      <c r="G13" s="106" t="s">
        <v>27</v>
      </c>
      <c r="H13" s="107"/>
      <c r="I13" s="104">
        <v>731</v>
      </c>
      <c r="J13" s="105"/>
      <c r="K13" s="20">
        <v>1677</v>
      </c>
    </row>
    <row r="14" spans="1:12" ht="20.25" customHeight="1">
      <c r="A14" s="111" t="s">
        <v>14</v>
      </c>
      <c r="B14" s="112"/>
      <c r="C14" s="113"/>
      <c r="D14" s="9">
        <v>12586</v>
      </c>
      <c r="E14" s="152">
        <v>26502</v>
      </c>
      <c r="F14" s="153"/>
      <c r="G14" s="106" t="s">
        <v>28</v>
      </c>
      <c r="H14" s="107"/>
      <c r="I14" s="104">
        <v>330</v>
      </c>
      <c r="J14" s="105"/>
      <c r="K14" s="20">
        <v>688</v>
      </c>
      <c r="L14" s="2"/>
    </row>
    <row r="15" spans="1:12" ht="20.25" customHeight="1">
      <c r="A15" s="108" t="s">
        <v>15</v>
      </c>
      <c r="B15" s="109"/>
      <c r="C15" s="110"/>
      <c r="D15" s="9">
        <v>989</v>
      </c>
      <c r="E15" s="152">
        <v>2071</v>
      </c>
      <c r="F15" s="153"/>
      <c r="G15" s="106" t="s">
        <v>29</v>
      </c>
      <c r="H15" s="107"/>
      <c r="I15" s="104">
        <v>2154</v>
      </c>
      <c r="J15" s="105"/>
      <c r="K15" s="20">
        <v>5057</v>
      </c>
    </row>
    <row r="16" spans="1:12" ht="20.25" customHeight="1">
      <c r="A16" s="108" t="s">
        <v>16</v>
      </c>
      <c r="B16" s="109"/>
      <c r="C16" s="110"/>
      <c r="D16" s="9">
        <v>4795</v>
      </c>
      <c r="E16" s="152">
        <v>9670</v>
      </c>
      <c r="F16" s="153"/>
      <c r="G16" s="114" t="s">
        <v>30</v>
      </c>
      <c r="H16" s="115"/>
      <c r="I16" s="104">
        <v>3757</v>
      </c>
      <c r="J16" s="105"/>
      <c r="K16" s="20">
        <v>8953</v>
      </c>
    </row>
    <row r="17" spans="1:13" ht="20.25" customHeight="1">
      <c r="A17" s="108" t="s">
        <v>17</v>
      </c>
      <c r="B17" s="109"/>
      <c r="C17" s="110"/>
      <c r="D17" s="9">
        <v>5729</v>
      </c>
      <c r="E17" s="152">
        <v>12832</v>
      </c>
      <c r="F17" s="153"/>
      <c r="G17" s="114" t="s">
        <v>31</v>
      </c>
      <c r="H17" s="115"/>
      <c r="I17" s="104">
        <v>4686</v>
      </c>
      <c r="J17" s="105"/>
      <c r="K17" s="20">
        <v>10977</v>
      </c>
    </row>
    <row r="18" spans="1:13" ht="20.25" customHeight="1">
      <c r="A18" s="108" t="s">
        <v>18</v>
      </c>
      <c r="B18" s="109"/>
      <c r="C18" s="110"/>
      <c r="D18" s="9">
        <v>6036</v>
      </c>
      <c r="E18" s="152">
        <v>13802</v>
      </c>
      <c r="F18" s="153"/>
      <c r="G18" s="114" t="s">
        <v>32</v>
      </c>
      <c r="H18" s="115"/>
      <c r="I18" s="104">
        <v>605</v>
      </c>
      <c r="J18" s="105"/>
      <c r="K18" s="20">
        <v>1173</v>
      </c>
    </row>
    <row r="19" spans="1:13" ht="20.25" customHeight="1">
      <c r="A19" s="116" t="s">
        <v>19</v>
      </c>
      <c r="B19" s="117"/>
      <c r="C19" s="118"/>
      <c r="D19" s="9">
        <v>196</v>
      </c>
      <c r="E19" s="152">
        <v>296</v>
      </c>
      <c r="F19" s="153"/>
      <c r="G19" s="119" t="s">
        <v>20</v>
      </c>
      <c r="H19" s="120"/>
      <c r="I19" s="104">
        <v>6063</v>
      </c>
      <c r="J19" s="105"/>
      <c r="K19" s="20">
        <v>13951</v>
      </c>
    </row>
    <row r="20" spans="1:13" ht="20.25" customHeight="1">
      <c r="A20" s="116" t="s">
        <v>33</v>
      </c>
      <c r="B20" s="117"/>
      <c r="C20" s="118"/>
      <c r="D20" s="9">
        <v>438</v>
      </c>
      <c r="E20" s="152">
        <v>963</v>
      </c>
      <c r="F20" s="153"/>
      <c r="G20" s="119" t="s">
        <v>21</v>
      </c>
      <c r="H20" s="120"/>
      <c r="I20" s="104">
        <v>1702</v>
      </c>
      <c r="J20" s="105"/>
      <c r="K20" s="20">
        <v>3377</v>
      </c>
    </row>
    <row r="21" spans="1:13" ht="20.25" customHeight="1">
      <c r="A21" s="106" t="s">
        <v>34</v>
      </c>
      <c r="B21" s="124"/>
      <c r="C21" s="107"/>
      <c r="D21" s="9">
        <v>942</v>
      </c>
      <c r="E21" s="152">
        <v>2130</v>
      </c>
      <c r="F21" s="153"/>
      <c r="G21" s="125" t="s">
        <v>22</v>
      </c>
      <c r="H21" s="125"/>
      <c r="I21" s="104">
        <v>759</v>
      </c>
      <c r="J21" s="105"/>
      <c r="K21" s="20">
        <v>1421</v>
      </c>
    </row>
    <row r="22" spans="1:13" ht="20.25" customHeight="1">
      <c r="A22" s="116" t="s">
        <v>35</v>
      </c>
      <c r="B22" s="117"/>
      <c r="C22" s="118"/>
      <c r="D22" s="9">
        <v>1001</v>
      </c>
      <c r="E22" s="152">
        <v>2359</v>
      </c>
      <c r="F22" s="153"/>
      <c r="G22" s="121" t="s">
        <v>36</v>
      </c>
      <c r="H22" s="121"/>
      <c r="I22" s="104">
        <v>2038</v>
      </c>
      <c r="J22" s="105"/>
      <c r="K22" s="22">
        <v>4634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41728</v>
      </c>
      <c r="B28" s="134"/>
      <c r="C28" s="135">
        <f>ROUND(A28/C8,4)</f>
        <v>0.28410000000000002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3417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90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I2" s="66"/>
      <c r="J2" s="2"/>
      <c r="K2" s="2"/>
    </row>
    <row r="3" spans="1:12" ht="16.5" customHeight="1">
      <c r="A3" s="69" t="s">
        <v>88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69411</v>
      </c>
      <c r="D6" s="86"/>
      <c r="E6" s="87"/>
      <c r="F6" s="88">
        <v>630</v>
      </c>
      <c r="G6" s="89"/>
      <c r="H6" s="90">
        <f>C6+F6</f>
        <v>70041</v>
      </c>
      <c r="I6" s="91"/>
      <c r="J6" s="93">
        <v>-639</v>
      </c>
      <c r="K6" s="93"/>
    </row>
    <row r="7" spans="1:12" ht="19.5" customHeight="1">
      <c r="A7" s="83"/>
      <c r="B7" s="7" t="s">
        <v>6</v>
      </c>
      <c r="C7" s="85">
        <v>76749</v>
      </c>
      <c r="D7" s="86"/>
      <c r="E7" s="87"/>
      <c r="F7" s="88">
        <v>1033</v>
      </c>
      <c r="G7" s="89"/>
      <c r="H7" s="90">
        <f>C7+F7</f>
        <v>77782</v>
      </c>
      <c r="I7" s="91"/>
      <c r="J7" s="93">
        <v>-370</v>
      </c>
      <c r="K7" s="93"/>
    </row>
    <row r="8" spans="1:12" ht="19.5" customHeight="1">
      <c r="A8" s="84"/>
      <c r="B8" s="7" t="s">
        <v>7</v>
      </c>
      <c r="C8" s="85">
        <f>C6+C7</f>
        <v>146160</v>
      </c>
      <c r="D8" s="86"/>
      <c r="E8" s="87"/>
      <c r="F8" s="88">
        <f>F6+F7</f>
        <v>1663</v>
      </c>
      <c r="G8" s="89"/>
      <c r="H8" s="90">
        <f>C8+F8</f>
        <v>147823</v>
      </c>
      <c r="I8" s="91"/>
      <c r="J8" s="93">
        <f>SUM(J6:K7)</f>
        <v>-1009</v>
      </c>
      <c r="K8" s="93"/>
    </row>
    <row r="9" spans="1:12" ht="19.5" customHeight="1">
      <c r="A9" s="94" t="s">
        <v>8</v>
      </c>
      <c r="B9" s="96"/>
      <c r="C9" s="98">
        <v>66131</v>
      </c>
      <c r="D9" s="99"/>
      <c r="E9" s="100"/>
      <c r="F9" s="101">
        <v>926</v>
      </c>
      <c r="G9" s="102"/>
      <c r="H9" s="90">
        <f>C9+F9</f>
        <v>67057</v>
      </c>
      <c r="I9" s="91"/>
      <c r="J9" s="92">
        <v>106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5300</v>
      </c>
      <c r="E12" s="104">
        <v>11409</v>
      </c>
      <c r="F12" s="105"/>
      <c r="G12" s="106" t="s">
        <v>26</v>
      </c>
      <c r="H12" s="107"/>
      <c r="I12" s="104">
        <v>704</v>
      </c>
      <c r="J12" s="105"/>
      <c r="K12" s="20">
        <v>1533</v>
      </c>
    </row>
    <row r="13" spans="1:12" ht="20.25" customHeight="1">
      <c r="A13" s="103" t="s">
        <v>13</v>
      </c>
      <c r="B13" s="103"/>
      <c r="C13" s="103"/>
      <c r="D13" s="9">
        <v>4672</v>
      </c>
      <c r="E13" s="152">
        <v>11310</v>
      </c>
      <c r="F13" s="153"/>
      <c r="G13" s="106" t="s">
        <v>27</v>
      </c>
      <c r="H13" s="107"/>
      <c r="I13" s="104">
        <v>730</v>
      </c>
      <c r="J13" s="105"/>
      <c r="K13" s="20">
        <v>1666</v>
      </c>
    </row>
    <row r="14" spans="1:12" ht="20.25" customHeight="1">
      <c r="A14" s="111" t="s">
        <v>14</v>
      </c>
      <c r="B14" s="112"/>
      <c r="C14" s="113"/>
      <c r="D14" s="9">
        <v>12569</v>
      </c>
      <c r="E14" s="152">
        <v>26357</v>
      </c>
      <c r="F14" s="153"/>
      <c r="G14" s="106" t="s">
        <v>28</v>
      </c>
      <c r="H14" s="107"/>
      <c r="I14" s="104">
        <v>333</v>
      </c>
      <c r="J14" s="105"/>
      <c r="K14" s="20">
        <v>686</v>
      </c>
      <c r="L14" s="2"/>
    </row>
    <row r="15" spans="1:12" ht="20.25" customHeight="1">
      <c r="A15" s="108" t="s">
        <v>15</v>
      </c>
      <c r="B15" s="109"/>
      <c r="C15" s="110"/>
      <c r="D15" s="9">
        <v>990</v>
      </c>
      <c r="E15" s="152">
        <v>2082</v>
      </c>
      <c r="F15" s="153"/>
      <c r="G15" s="106" t="s">
        <v>29</v>
      </c>
      <c r="H15" s="107"/>
      <c r="I15" s="104">
        <v>2157</v>
      </c>
      <c r="J15" s="105"/>
      <c r="K15" s="20">
        <v>5036</v>
      </c>
    </row>
    <row r="16" spans="1:12" ht="20.25" customHeight="1">
      <c r="A16" s="108" t="s">
        <v>16</v>
      </c>
      <c r="B16" s="109"/>
      <c r="C16" s="110"/>
      <c r="D16" s="9">
        <v>4801</v>
      </c>
      <c r="E16" s="152">
        <v>9641</v>
      </c>
      <c r="F16" s="153"/>
      <c r="G16" s="114" t="s">
        <v>30</v>
      </c>
      <c r="H16" s="115"/>
      <c r="I16" s="104">
        <v>3746</v>
      </c>
      <c r="J16" s="105"/>
      <c r="K16" s="20">
        <v>8884</v>
      </c>
    </row>
    <row r="17" spans="1:13" ht="20.25" customHeight="1">
      <c r="A17" s="108" t="s">
        <v>17</v>
      </c>
      <c r="B17" s="109"/>
      <c r="C17" s="110"/>
      <c r="D17" s="9">
        <v>5703</v>
      </c>
      <c r="E17" s="152">
        <v>12707</v>
      </c>
      <c r="F17" s="153"/>
      <c r="G17" s="114" t="s">
        <v>31</v>
      </c>
      <c r="H17" s="115"/>
      <c r="I17" s="104">
        <v>4688</v>
      </c>
      <c r="J17" s="105"/>
      <c r="K17" s="20">
        <v>10949</v>
      </c>
    </row>
    <row r="18" spans="1:13" ht="20.25" customHeight="1">
      <c r="A18" s="108" t="s">
        <v>18</v>
      </c>
      <c r="B18" s="109"/>
      <c r="C18" s="110"/>
      <c r="D18" s="9">
        <v>6032</v>
      </c>
      <c r="E18" s="152">
        <v>13746</v>
      </c>
      <c r="F18" s="153"/>
      <c r="G18" s="114" t="s">
        <v>32</v>
      </c>
      <c r="H18" s="115"/>
      <c r="I18" s="104">
        <v>593</v>
      </c>
      <c r="J18" s="105"/>
      <c r="K18" s="20">
        <v>1158</v>
      </c>
    </row>
    <row r="19" spans="1:13" ht="20.25" customHeight="1">
      <c r="A19" s="116" t="s">
        <v>19</v>
      </c>
      <c r="B19" s="117"/>
      <c r="C19" s="118"/>
      <c r="D19" s="9">
        <v>195</v>
      </c>
      <c r="E19" s="152">
        <v>295</v>
      </c>
      <c r="F19" s="153"/>
      <c r="G19" s="119" t="s">
        <v>20</v>
      </c>
      <c r="H19" s="120"/>
      <c r="I19" s="104">
        <v>6057</v>
      </c>
      <c r="J19" s="105"/>
      <c r="K19" s="20">
        <v>13889</v>
      </c>
    </row>
    <row r="20" spans="1:13" ht="20.25" customHeight="1">
      <c r="A20" s="116" t="s">
        <v>33</v>
      </c>
      <c r="B20" s="117"/>
      <c r="C20" s="118"/>
      <c r="D20" s="9">
        <v>436</v>
      </c>
      <c r="E20" s="152">
        <v>957</v>
      </c>
      <c r="F20" s="153"/>
      <c r="G20" s="119" t="s">
        <v>21</v>
      </c>
      <c r="H20" s="120"/>
      <c r="I20" s="104">
        <v>1692</v>
      </c>
      <c r="J20" s="105"/>
      <c r="K20" s="20">
        <v>3359</v>
      </c>
    </row>
    <row r="21" spans="1:13" ht="20.25" customHeight="1">
      <c r="A21" s="106" t="s">
        <v>34</v>
      </c>
      <c r="B21" s="124"/>
      <c r="C21" s="107"/>
      <c r="D21" s="9">
        <v>946</v>
      </c>
      <c r="E21" s="152">
        <v>2119</v>
      </c>
      <c r="F21" s="153"/>
      <c r="G21" s="125" t="s">
        <v>22</v>
      </c>
      <c r="H21" s="125"/>
      <c r="I21" s="104">
        <v>759</v>
      </c>
      <c r="J21" s="105"/>
      <c r="K21" s="20">
        <v>1409</v>
      </c>
    </row>
    <row r="22" spans="1:13" ht="20.25" customHeight="1">
      <c r="A22" s="116" t="s">
        <v>35</v>
      </c>
      <c r="B22" s="117"/>
      <c r="C22" s="118"/>
      <c r="D22" s="9">
        <v>994</v>
      </c>
      <c r="E22" s="152">
        <v>2339</v>
      </c>
      <c r="F22" s="153"/>
      <c r="G22" s="121" t="s">
        <v>36</v>
      </c>
      <c r="H22" s="121"/>
      <c r="I22" s="104">
        <v>2034</v>
      </c>
      <c r="J22" s="105"/>
      <c r="K22" s="22">
        <v>4629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41748</v>
      </c>
      <c r="B28" s="134"/>
      <c r="C28" s="135">
        <f>ROUND(A28/C8,4)</f>
        <v>0.28560000000000002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3401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sqref="A1:K1"/>
    </sheetView>
  </sheetViews>
  <sheetFormatPr defaultRowHeight="13.5"/>
  <cols>
    <col min="1" max="1" width="4.375" style="44" customWidth="1"/>
    <col min="2" max="2" width="8.625" style="44" customWidth="1"/>
    <col min="3" max="3" width="1.625" style="44" customWidth="1"/>
    <col min="4" max="4" width="11.25" style="44" customWidth="1"/>
    <col min="5" max="5" width="3.375" style="44" customWidth="1"/>
    <col min="6" max="6" width="9.875" style="44" customWidth="1"/>
    <col min="7" max="7" width="6.25" style="44" customWidth="1"/>
    <col min="8" max="8" width="8.25" style="44" customWidth="1"/>
    <col min="9" max="9" width="7.625" style="44" customWidth="1"/>
    <col min="10" max="10" width="3.625" style="44" customWidth="1"/>
    <col min="11" max="11" width="12" style="44" customWidth="1"/>
    <col min="12" max="12" width="9" style="44"/>
    <col min="13" max="13" width="9.5" style="44" bestFit="1" customWidth="1"/>
    <col min="14" max="14" width="9" style="44"/>
    <col min="15" max="15" width="8.875" style="44" customWidth="1"/>
    <col min="16" max="16384" width="9" style="44"/>
  </cols>
  <sheetData>
    <row r="1" spans="1:12" ht="29.25" customHeight="1">
      <c r="A1" s="229" t="s">
        <v>87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>
      <c r="A2" s="58"/>
      <c r="B2" s="58"/>
      <c r="C2" s="58"/>
      <c r="D2" s="58"/>
      <c r="E2" s="58"/>
      <c r="F2" s="58"/>
      <c r="G2" s="58"/>
      <c r="H2" s="58"/>
      <c r="I2" s="65"/>
      <c r="J2" s="58"/>
      <c r="K2" s="58"/>
    </row>
    <row r="3" spans="1:12" ht="16.5" customHeight="1">
      <c r="A3" s="231" t="s">
        <v>86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2" ht="19.5" customHeight="1">
      <c r="A4" s="64"/>
      <c r="B4" s="63"/>
      <c r="C4" s="232" t="s">
        <v>0</v>
      </c>
      <c r="D4" s="233"/>
      <c r="E4" s="234"/>
      <c r="F4" s="232" t="s">
        <v>1</v>
      </c>
      <c r="G4" s="234"/>
      <c r="H4" s="165" t="s">
        <v>2</v>
      </c>
      <c r="I4" s="176"/>
      <c r="J4" s="165" t="s">
        <v>3</v>
      </c>
      <c r="K4" s="176"/>
    </row>
    <row r="5" spans="1:12" ht="19.5" customHeight="1">
      <c r="A5" s="62"/>
      <c r="B5" s="61"/>
      <c r="C5" s="235" t="s">
        <v>73</v>
      </c>
      <c r="D5" s="236"/>
      <c r="E5" s="237"/>
      <c r="F5" s="235" t="s">
        <v>72</v>
      </c>
      <c r="G5" s="237"/>
      <c r="H5" s="167"/>
      <c r="I5" s="179"/>
      <c r="J5" s="177"/>
      <c r="K5" s="178"/>
    </row>
    <row r="6" spans="1:12" ht="19.5" customHeight="1">
      <c r="A6" s="221" t="s">
        <v>4</v>
      </c>
      <c r="B6" s="60" t="s">
        <v>5</v>
      </c>
      <c r="C6" s="224">
        <v>69560</v>
      </c>
      <c r="D6" s="225"/>
      <c r="E6" s="226"/>
      <c r="F6" s="227">
        <v>630</v>
      </c>
      <c r="G6" s="228"/>
      <c r="H6" s="218">
        <f>C6+F6</f>
        <v>70190</v>
      </c>
      <c r="I6" s="219"/>
      <c r="J6" s="212">
        <v>-702</v>
      </c>
      <c r="K6" s="212"/>
    </row>
    <row r="7" spans="1:12" ht="19.5" customHeight="1">
      <c r="A7" s="222"/>
      <c r="B7" s="60" t="s">
        <v>6</v>
      </c>
      <c r="C7" s="224">
        <v>76854</v>
      </c>
      <c r="D7" s="225"/>
      <c r="E7" s="226"/>
      <c r="F7" s="227">
        <v>1018</v>
      </c>
      <c r="G7" s="228"/>
      <c r="H7" s="218">
        <f>C7+F7</f>
        <v>77872</v>
      </c>
      <c r="I7" s="219"/>
      <c r="J7" s="212">
        <v>-426</v>
      </c>
      <c r="K7" s="212"/>
    </row>
    <row r="8" spans="1:12" ht="19.5" customHeight="1">
      <c r="A8" s="223"/>
      <c r="B8" s="60" t="s">
        <v>7</v>
      </c>
      <c r="C8" s="224">
        <f>C6+C7</f>
        <v>146414</v>
      </c>
      <c r="D8" s="225"/>
      <c r="E8" s="226"/>
      <c r="F8" s="227">
        <f>F6+F7</f>
        <v>1648</v>
      </c>
      <c r="G8" s="228"/>
      <c r="H8" s="218">
        <f>C8+F8</f>
        <v>148062</v>
      </c>
      <c r="I8" s="219"/>
      <c r="J8" s="212">
        <f>SUM(J6:K7)</f>
        <v>-1128</v>
      </c>
      <c r="K8" s="212"/>
    </row>
    <row r="9" spans="1:12" ht="19.5" customHeight="1">
      <c r="A9" s="163" t="s">
        <v>8</v>
      </c>
      <c r="B9" s="171"/>
      <c r="C9" s="213">
        <v>66362</v>
      </c>
      <c r="D9" s="214"/>
      <c r="E9" s="215"/>
      <c r="F9" s="216">
        <v>906</v>
      </c>
      <c r="G9" s="217"/>
      <c r="H9" s="218">
        <f>C9+F9</f>
        <v>67268</v>
      </c>
      <c r="I9" s="219"/>
      <c r="J9" s="220">
        <v>33</v>
      </c>
      <c r="K9" s="220"/>
    </row>
    <row r="10" spans="1:12" ht="10.5" customHeight="1"/>
    <row r="11" spans="1:12" ht="19.5" customHeight="1">
      <c r="A11" s="163" t="s">
        <v>9</v>
      </c>
      <c r="B11" s="164"/>
      <c r="C11" s="171"/>
      <c r="D11" s="60" t="s">
        <v>8</v>
      </c>
      <c r="E11" s="163" t="s">
        <v>10</v>
      </c>
      <c r="F11" s="171"/>
      <c r="G11" s="211" t="s">
        <v>9</v>
      </c>
      <c r="H11" s="211"/>
      <c r="I11" s="211" t="s">
        <v>8</v>
      </c>
      <c r="J11" s="211"/>
      <c r="K11" s="60" t="s">
        <v>11</v>
      </c>
    </row>
    <row r="12" spans="1:12" ht="20.25" customHeight="1">
      <c r="A12" s="210" t="s">
        <v>12</v>
      </c>
      <c r="B12" s="210"/>
      <c r="C12" s="210"/>
      <c r="D12" s="59">
        <v>5333</v>
      </c>
      <c r="E12" s="197">
        <v>11485</v>
      </c>
      <c r="F12" s="198"/>
      <c r="G12" s="199" t="s">
        <v>26</v>
      </c>
      <c r="H12" s="201"/>
      <c r="I12" s="197">
        <v>703</v>
      </c>
      <c r="J12" s="198"/>
      <c r="K12" s="56">
        <v>1528</v>
      </c>
    </row>
    <row r="13" spans="1:12" ht="20.25" customHeight="1">
      <c r="A13" s="210" t="s">
        <v>13</v>
      </c>
      <c r="B13" s="210"/>
      <c r="C13" s="210"/>
      <c r="D13" s="57">
        <v>4670</v>
      </c>
      <c r="E13" s="194">
        <v>11294</v>
      </c>
      <c r="F13" s="195"/>
      <c r="G13" s="199" t="s">
        <v>27</v>
      </c>
      <c r="H13" s="201"/>
      <c r="I13" s="197">
        <v>732</v>
      </c>
      <c r="J13" s="198"/>
      <c r="K13" s="56">
        <v>1671</v>
      </c>
    </row>
    <row r="14" spans="1:12" ht="20.25" customHeight="1">
      <c r="A14" s="207" t="s">
        <v>14</v>
      </c>
      <c r="B14" s="208"/>
      <c r="C14" s="209"/>
      <c r="D14" s="57">
        <v>12621</v>
      </c>
      <c r="E14" s="194">
        <v>26427</v>
      </c>
      <c r="F14" s="195"/>
      <c r="G14" s="199" t="s">
        <v>28</v>
      </c>
      <c r="H14" s="201"/>
      <c r="I14" s="197">
        <v>333</v>
      </c>
      <c r="J14" s="198"/>
      <c r="K14" s="56">
        <v>684</v>
      </c>
      <c r="L14" s="58"/>
    </row>
    <row r="15" spans="1:12" ht="20.25" customHeight="1">
      <c r="A15" s="202" t="s">
        <v>15</v>
      </c>
      <c r="B15" s="203"/>
      <c r="C15" s="204"/>
      <c r="D15" s="57">
        <v>993</v>
      </c>
      <c r="E15" s="194">
        <v>2084</v>
      </c>
      <c r="F15" s="195"/>
      <c r="G15" s="199" t="s">
        <v>29</v>
      </c>
      <c r="H15" s="201"/>
      <c r="I15" s="197">
        <v>2161</v>
      </c>
      <c r="J15" s="198"/>
      <c r="K15" s="56">
        <v>5038</v>
      </c>
    </row>
    <row r="16" spans="1:12" ht="20.25" customHeight="1">
      <c r="A16" s="202" t="s">
        <v>16</v>
      </c>
      <c r="B16" s="203"/>
      <c r="C16" s="204"/>
      <c r="D16" s="57">
        <v>4803</v>
      </c>
      <c r="E16" s="194">
        <v>9646</v>
      </c>
      <c r="F16" s="195"/>
      <c r="G16" s="205" t="s">
        <v>30</v>
      </c>
      <c r="H16" s="206"/>
      <c r="I16" s="197">
        <v>3747</v>
      </c>
      <c r="J16" s="198"/>
      <c r="K16" s="56">
        <v>8871</v>
      </c>
    </row>
    <row r="17" spans="1:13" ht="20.25" customHeight="1">
      <c r="A17" s="202" t="s">
        <v>17</v>
      </c>
      <c r="B17" s="203"/>
      <c r="C17" s="204"/>
      <c r="D17" s="57">
        <v>5752</v>
      </c>
      <c r="E17" s="194">
        <v>12770</v>
      </c>
      <c r="F17" s="195"/>
      <c r="G17" s="205" t="s">
        <v>31</v>
      </c>
      <c r="H17" s="206"/>
      <c r="I17" s="197">
        <v>4706</v>
      </c>
      <c r="J17" s="198"/>
      <c r="K17" s="56">
        <v>10975</v>
      </c>
    </row>
    <row r="18" spans="1:13" ht="20.25" customHeight="1">
      <c r="A18" s="202" t="s">
        <v>18</v>
      </c>
      <c r="B18" s="203"/>
      <c r="C18" s="204"/>
      <c r="D18" s="57">
        <v>6057</v>
      </c>
      <c r="E18" s="194">
        <v>13782</v>
      </c>
      <c r="F18" s="195"/>
      <c r="G18" s="205" t="s">
        <v>32</v>
      </c>
      <c r="H18" s="206"/>
      <c r="I18" s="197">
        <v>601</v>
      </c>
      <c r="J18" s="198"/>
      <c r="K18" s="56">
        <v>1161</v>
      </c>
    </row>
    <row r="19" spans="1:13" ht="20.25" customHeight="1">
      <c r="A19" s="191" t="s">
        <v>19</v>
      </c>
      <c r="B19" s="192"/>
      <c r="C19" s="193"/>
      <c r="D19" s="57">
        <v>193</v>
      </c>
      <c r="E19" s="194">
        <v>292</v>
      </c>
      <c r="F19" s="195"/>
      <c r="G19" s="119" t="s">
        <v>20</v>
      </c>
      <c r="H19" s="120"/>
      <c r="I19" s="197">
        <v>6072</v>
      </c>
      <c r="J19" s="198"/>
      <c r="K19" s="56">
        <v>13862</v>
      </c>
    </row>
    <row r="20" spans="1:13" ht="20.25" customHeight="1">
      <c r="A20" s="191" t="s">
        <v>33</v>
      </c>
      <c r="B20" s="192"/>
      <c r="C20" s="193"/>
      <c r="D20" s="57">
        <v>436</v>
      </c>
      <c r="E20" s="194">
        <v>957</v>
      </c>
      <c r="F20" s="195"/>
      <c r="G20" s="119" t="s">
        <v>21</v>
      </c>
      <c r="H20" s="120"/>
      <c r="I20" s="197">
        <v>1691</v>
      </c>
      <c r="J20" s="198"/>
      <c r="K20" s="56">
        <v>3356</v>
      </c>
    </row>
    <row r="21" spans="1:13" ht="20.25" customHeight="1">
      <c r="A21" s="199" t="s">
        <v>34</v>
      </c>
      <c r="B21" s="200"/>
      <c r="C21" s="201"/>
      <c r="D21" s="57">
        <v>959</v>
      </c>
      <c r="E21" s="194">
        <v>2142</v>
      </c>
      <c r="F21" s="195"/>
      <c r="G21" s="125" t="s">
        <v>22</v>
      </c>
      <c r="H21" s="125"/>
      <c r="I21" s="197">
        <v>755</v>
      </c>
      <c r="J21" s="198"/>
      <c r="K21" s="56">
        <v>1405</v>
      </c>
    </row>
    <row r="22" spans="1:13" ht="20.25" customHeight="1">
      <c r="A22" s="191" t="s">
        <v>35</v>
      </c>
      <c r="B22" s="192"/>
      <c r="C22" s="193"/>
      <c r="D22" s="57">
        <v>1007</v>
      </c>
      <c r="E22" s="194">
        <v>2359</v>
      </c>
      <c r="F22" s="195"/>
      <c r="G22" s="196" t="s">
        <v>36</v>
      </c>
      <c r="H22" s="196"/>
      <c r="I22" s="197">
        <v>2037</v>
      </c>
      <c r="J22" s="198"/>
      <c r="K22" s="56">
        <v>4625</v>
      </c>
      <c r="L22" s="55"/>
      <c r="M22" s="55"/>
    </row>
    <row r="23" spans="1:13" ht="15" customHeight="1">
      <c r="A23" s="49" t="s">
        <v>37</v>
      </c>
      <c r="E23" s="55"/>
      <c r="F23" s="55"/>
      <c r="K23" s="54"/>
    </row>
    <row r="24" spans="1:13" ht="21" customHeight="1">
      <c r="E24" s="53"/>
      <c r="F24" s="53"/>
      <c r="G24" s="53"/>
      <c r="H24" s="53"/>
      <c r="I24" s="53"/>
      <c r="J24" s="53"/>
      <c r="K24" s="52"/>
    </row>
    <row r="25" spans="1:13" ht="13.5" customHeight="1">
      <c r="A25" s="165" t="s">
        <v>70</v>
      </c>
      <c r="B25" s="176"/>
      <c r="C25" s="180" t="s">
        <v>39</v>
      </c>
      <c r="D25" s="181"/>
      <c r="E25" s="181"/>
      <c r="F25" s="181"/>
      <c r="G25" s="181"/>
      <c r="H25" s="181"/>
      <c r="I25" s="181"/>
      <c r="J25" s="181"/>
      <c r="K25" s="187" t="s">
        <v>40</v>
      </c>
    </row>
    <row r="26" spans="1:13" ht="13.5" customHeight="1">
      <c r="A26" s="177"/>
      <c r="B26" s="178"/>
      <c r="C26" s="177" t="s">
        <v>41</v>
      </c>
      <c r="D26" s="178"/>
      <c r="E26" s="189" t="s">
        <v>42</v>
      </c>
      <c r="F26" s="181"/>
      <c r="G26" s="181"/>
      <c r="H26" s="181"/>
      <c r="I26" s="181"/>
      <c r="J26" s="181"/>
      <c r="K26" s="188"/>
    </row>
    <row r="27" spans="1:13" ht="13.5" customHeight="1">
      <c r="A27" s="167"/>
      <c r="B27" s="179"/>
      <c r="C27" s="167"/>
      <c r="D27" s="179"/>
      <c r="E27" s="189" t="s">
        <v>43</v>
      </c>
      <c r="F27" s="190"/>
      <c r="G27" s="180" t="s">
        <v>44</v>
      </c>
      <c r="H27" s="190"/>
      <c r="I27" s="180" t="s">
        <v>45</v>
      </c>
      <c r="J27" s="181"/>
      <c r="K27" s="51" t="s">
        <v>69</v>
      </c>
    </row>
    <row r="28" spans="1:13" ht="18.75" customHeight="1">
      <c r="A28" s="183">
        <v>41749</v>
      </c>
      <c r="B28" s="184"/>
      <c r="C28" s="185">
        <f>ROUND(A28/C8,4)</f>
        <v>0.28510000000000002</v>
      </c>
      <c r="D28" s="186"/>
      <c r="E28" s="172">
        <v>26.1</v>
      </c>
      <c r="F28" s="173"/>
      <c r="G28" s="174">
        <v>25</v>
      </c>
      <c r="H28" s="175"/>
      <c r="I28" s="182">
        <v>20.100000000000001</v>
      </c>
      <c r="J28" s="173"/>
      <c r="K28" s="50">
        <v>3423</v>
      </c>
    </row>
    <row r="29" spans="1:13" ht="15" customHeight="1">
      <c r="A29" s="49" t="s">
        <v>47</v>
      </c>
    </row>
    <row r="30" spans="1:13" ht="15" customHeight="1">
      <c r="A30" s="49" t="s">
        <v>48</v>
      </c>
    </row>
    <row r="31" spans="1:13" ht="15" customHeight="1">
      <c r="A31" s="49" t="s">
        <v>23</v>
      </c>
    </row>
    <row r="32" spans="1:13" ht="13.5" customHeight="1">
      <c r="A32" s="49" t="s">
        <v>49</v>
      </c>
    </row>
    <row r="33" spans="1:11" ht="21" customHeight="1"/>
    <row r="34" spans="1:11" ht="18" customHeight="1">
      <c r="A34" s="161" t="s">
        <v>50</v>
      </c>
      <c r="B34" s="162"/>
      <c r="C34" s="163" t="s">
        <v>51</v>
      </c>
      <c r="D34" s="164"/>
      <c r="E34" s="164"/>
      <c r="F34" s="164"/>
      <c r="G34" s="164"/>
      <c r="H34" s="164"/>
      <c r="I34" s="165" t="s">
        <v>52</v>
      </c>
      <c r="J34" s="166"/>
      <c r="K34" s="48" t="s">
        <v>53</v>
      </c>
    </row>
    <row r="35" spans="1:11" ht="16.5" customHeight="1">
      <c r="A35" s="169" t="s">
        <v>68</v>
      </c>
      <c r="B35" s="170"/>
      <c r="C35" s="163" t="s">
        <v>55</v>
      </c>
      <c r="D35" s="171"/>
      <c r="E35" s="163" t="s">
        <v>56</v>
      </c>
      <c r="F35" s="171"/>
      <c r="G35" s="163" t="s">
        <v>57</v>
      </c>
      <c r="H35" s="171"/>
      <c r="I35" s="167"/>
      <c r="J35" s="168"/>
      <c r="K35" s="47" t="s">
        <v>67</v>
      </c>
    </row>
    <row r="36" spans="1:11" ht="21" customHeight="1">
      <c r="A36" s="158" t="s">
        <v>66</v>
      </c>
      <c r="B36" s="159"/>
      <c r="C36" s="154">
        <v>149702</v>
      </c>
      <c r="D36" s="160"/>
      <c r="E36" s="154">
        <v>70711</v>
      </c>
      <c r="F36" s="160"/>
      <c r="G36" s="154">
        <v>78991</v>
      </c>
      <c r="H36" s="160"/>
      <c r="I36" s="154">
        <v>59880</v>
      </c>
      <c r="J36" s="155"/>
      <c r="K36" s="46">
        <v>873.78</v>
      </c>
    </row>
    <row r="37" spans="1:11" ht="17.25" customHeight="1">
      <c r="A37" s="156" t="s">
        <v>60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</row>
    <row r="38" spans="1:11" ht="16.5" customHeight="1">
      <c r="A38" s="45" t="s">
        <v>61</v>
      </c>
    </row>
    <row r="39" spans="1:11" ht="20.25" customHeight="1">
      <c r="A39" s="157" t="s">
        <v>62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8:K8"/>
    <mergeCell ref="A9:B9"/>
    <mergeCell ref="C9:E9"/>
    <mergeCell ref="F9:G9"/>
    <mergeCell ref="H9:I9"/>
    <mergeCell ref="J9:K9"/>
    <mergeCell ref="A6:A8"/>
    <mergeCell ref="C8:E8"/>
    <mergeCell ref="F8:G8"/>
    <mergeCell ref="H8:I8"/>
    <mergeCell ref="J6:K6"/>
    <mergeCell ref="C7:E7"/>
    <mergeCell ref="F7:G7"/>
    <mergeCell ref="H7:I7"/>
    <mergeCell ref="J7:K7"/>
    <mergeCell ref="C6:E6"/>
    <mergeCell ref="F6:G6"/>
    <mergeCell ref="H6:I6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E11:F11"/>
    <mergeCell ref="G11:H11"/>
    <mergeCell ref="I11:J11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E28:F28"/>
    <mergeCell ref="G28:H28"/>
    <mergeCell ref="A25:B27"/>
    <mergeCell ref="C25:J25"/>
    <mergeCell ref="I28:J28"/>
    <mergeCell ref="A28:B28"/>
    <mergeCell ref="C28:D28"/>
    <mergeCell ref="K25:K26"/>
    <mergeCell ref="C26:D27"/>
    <mergeCell ref="E26:J26"/>
    <mergeCell ref="E27:F27"/>
    <mergeCell ref="G27:H27"/>
    <mergeCell ref="I27:J27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sqref="A1:K1"/>
    </sheetView>
  </sheetViews>
  <sheetFormatPr defaultRowHeight="13.5"/>
  <cols>
    <col min="1" max="1" width="4.375" style="24" customWidth="1"/>
    <col min="2" max="2" width="8.625" style="24" customWidth="1"/>
    <col min="3" max="3" width="1.625" style="24" customWidth="1"/>
    <col min="4" max="4" width="11.25" style="24" customWidth="1"/>
    <col min="5" max="5" width="3.375" style="24" customWidth="1"/>
    <col min="6" max="6" width="9.875" style="24" customWidth="1"/>
    <col min="7" max="7" width="6.25" style="24" customWidth="1"/>
    <col min="8" max="8" width="8.25" style="24" customWidth="1"/>
    <col min="9" max="9" width="7.625" style="24" customWidth="1"/>
    <col min="10" max="10" width="3.625" style="24" customWidth="1"/>
    <col min="11" max="11" width="12" style="24" customWidth="1"/>
    <col min="12" max="12" width="9" style="24"/>
    <col min="13" max="13" width="9.5" style="24" bestFit="1" customWidth="1"/>
    <col min="14" max="14" width="9" style="24"/>
    <col min="15" max="15" width="8.875" style="24" customWidth="1"/>
    <col min="16" max="16384" width="9" style="24"/>
  </cols>
  <sheetData>
    <row r="1" spans="1:12" ht="29.25" customHeight="1">
      <c r="A1" s="238" t="s">
        <v>85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2">
      <c r="A2" s="35"/>
      <c r="B2" s="35"/>
      <c r="C2" s="35"/>
      <c r="D2" s="35"/>
      <c r="E2" s="35"/>
      <c r="F2" s="35"/>
      <c r="G2" s="35"/>
      <c r="H2" s="35"/>
      <c r="I2" s="41"/>
      <c r="J2" s="35"/>
      <c r="K2" s="35"/>
    </row>
    <row r="3" spans="1:12" ht="16.5" customHeight="1">
      <c r="A3" s="240" t="s">
        <v>84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2" ht="19.5" customHeight="1">
      <c r="A4" s="40"/>
      <c r="B4" s="39"/>
      <c r="C4" s="241" t="s">
        <v>0</v>
      </c>
      <c r="D4" s="242"/>
      <c r="E4" s="243"/>
      <c r="F4" s="241" t="s">
        <v>1</v>
      </c>
      <c r="G4" s="243"/>
      <c r="H4" s="244" t="s">
        <v>2</v>
      </c>
      <c r="I4" s="245"/>
      <c r="J4" s="244" t="s">
        <v>3</v>
      </c>
      <c r="K4" s="245"/>
    </row>
    <row r="5" spans="1:12" ht="19.5" customHeight="1">
      <c r="A5" s="38"/>
      <c r="B5" s="37"/>
      <c r="C5" s="250" t="s">
        <v>73</v>
      </c>
      <c r="D5" s="251"/>
      <c r="E5" s="252"/>
      <c r="F5" s="250" t="s">
        <v>72</v>
      </c>
      <c r="G5" s="252"/>
      <c r="H5" s="246"/>
      <c r="I5" s="247"/>
      <c r="J5" s="248"/>
      <c r="K5" s="249"/>
    </row>
    <row r="6" spans="1:12" ht="19.5" customHeight="1">
      <c r="A6" s="255" t="s">
        <v>4</v>
      </c>
      <c r="B6" s="36" t="s">
        <v>5</v>
      </c>
      <c r="C6" s="85">
        <v>69505</v>
      </c>
      <c r="D6" s="86"/>
      <c r="E6" s="87"/>
      <c r="F6" s="88">
        <v>626</v>
      </c>
      <c r="G6" s="89"/>
      <c r="H6" s="90">
        <f>C6+F6</f>
        <v>70131</v>
      </c>
      <c r="I6" s="91"/>
      <c r="J6" s="93">
        <v>-704</v>
      </c>
      <c r="K6" s="93"/>
    </row>
    <row r="7" spans="1:12" ht="19.5" customHeight="1">
      <c r="A7" s="256"/>
      <c r="B7" s="36" t="s">
        <v>6</v>
      </c>
      <c r="C7" s="85">
        <v>76820</v>
      </c>
      <c r="D7" s="86"/>
      <c r="E7" s="87"/>
      <c r="F7" s="88">
        <v>1025</v>
      </c>
      <c r="G7" s="89"/>
      <c r="H7" s="90">
        <f>C7+F7</f>
        <v>77845</v>
      </c>
      <c r="I7" s="91"/>
      <c r="J7" s="93">
        <v>-445</v>
      </c>
      <c r="K7" s="93"/>
    </row>
    <row r="8" spans="1:12" ht="19.5" customHeight="1">
      <c r="A8" s="257"/>
      <c r="B8" s="36" t="s">
        <v>7</v>
      </c>
      <c r="C8" s="258">
        <f>C6+C7</f>
        <v>146325</v>
      </c>
      <c r="D8" s="259"/>
      <c r="E8" s="260"/>
      <c r="F8" s="101">
        <f>F6+F7</f>
        <v>1651</v>
      </c>
      <c r="G8" s="102"/>
      <c r="H8" s="90">
        <f>C8+F8</f>
        <v>147976</v>
      </c>
      <c r="I8" s="91"/>
      <c r="J8" s="92">
        <f>SUM(J6:K7)</f>
        <v>-1149</v>
      </c>
      <c r="K8" s="92"/>
    </row>
    <row r="9" spans="1:12" ht="19.5" customHeight="1">
      <c r="A9" s="253" t="s">
        <v>8</v>
      </c>
      <c r="B9" s="254"/>
      <c r="C9" s="98">
        <v>66336</v>
      </c>
      <c r="D9" s="99"/>
      <c r="E9" s="100"/>
      <c r="F9" s="101">
        <v>912</v>
      </c>
      <c r="G9" s="102"/>
      <c r="H9" s="90">
        <f>C9+F9</f>
        <v>67248</v>
      </c>
      <c r="I9" s="91"/>
      <c r="J9" s="92">
        <v>-2</v>
      </c>
      <c r="K9" s="92"/>
    </row>
    <row r="10" spans="1:12" ht="10.5" customHeight="1"/>
    <row r="11" spans="1:12" ht="19.5" customHeight="1">
      <c r="A11" s="253" t="s">
        <v>9</v>
      </c>
      <c r="B11" s="261"/>
      <c r="C11" s="254"/>
      <c r="D11" s="36" t="s">
        <v>8</v>
      </c>
      <c r="E11" s="253" t="s">
        <v>10</v>
      </c>
      <c r="F11" s="254"/>
      <c r="G11" s="262" t="s">
        <v>9</v>
      </c>
      <c r="H11" s="262"/>
      <c r="I11" s="262" t="s">
        <v>8</v>
      </c>
      <c r="J11" s="262"/>
      <c r="K11" s="36" t="s">
        <v>11</v>
      </c>
    </row>
    <row r="12" spans="1:12" ht="20.25" customHeight="1">
      <c r="A12" s="263" t="s">
        <v>12</v>
      </c>
      <c r="B12" s="263"/>
      <c r="C12" s="263"/>
      <c r="D12" s="43">
        <v>5324</v>
      </c>
      <c r="E12" s="104">
        <v>11472</v>
      </c>
      <c r="F12" s="105"/>
      <c r="G12" s="106" t="s">
        <v>26</v>
      </c>
      <c r="H12" s="107"/>
      <c r="I12" s="104">
        <v>702</v>
      </c>
      <c r="J12" s="105"/>
      <c r="K12" s="20">
        <v>1523</v>
      </c>
    </row>
    <row r="13" spans="1:12" ht="20.25" customHeight="1">
      <c r="A13" s="263" t="s">
        <v>13</v>
      </c>
      <c r="B13" s="263"/>
      <c r="C13" s="263"/>
      <c r="D13" s="42">
        <v>4677</v>
      </c>
      <c r="E13" s="152">
        <v>11311</v>
      </c>
      <c r="F13" s="153"/>
      <c r="G13" s="106" t="s">
        <v>27</v>
      </c>
      <c r="H13" s="107"/>
      <c r="I13" s="104">
        <v>730</v>
      </c>
      <c r="J13" s="105"/>
      <c r="K13" s="20">
        <v>1668</v>
      </c>
    </row>
    <row r="14" spans="1:12" ht="20.25" customHeight="1">
      <c r="A14" s="264" t="s">
        <v>14</v>
      </c>
      <c r="B14" s="265"/>
      <c r="C14" s="266"/>
      <c r="D14" s="42">
        <v>12639</v>
      </c>
      <c r="E14" s="152">
        <v>26451</v>
      </c>
      <c r="F14" s="153"/>
      <c r="G14" s="106" t="s">
        <v>28</v>
      </c>
      <c r="H14" s="107"/>
      <c r="I14" s="104">
        <v>332</v>
      </c>
      <c r="J14" s="105"/>
      <c r="K14" s="20">
        <v>682</v>
      </c>
      <c r="L14" s="35"/>
    </row>
    <row r="15" spans="1:12" ht="20.25" customHeight="1">
      <c r="A15" s="267" t="s">
        <v>15</v>
      </c>
      <c r="B15" s="268"/>
      <c r="C15" s="269"/>
      <c r="D15" s="42">
        <v>994</v>
      </c>
      <c r="E15" s="152">
        <v>2085</v>
      </c>
      <c r="F15" s="153"/>
      <c r="G15" s="106" t="s">
        <v>29</v>
      </c>
      <c r="H15" s="107"/>
      <c r="I15" s="104">
        <v>2160</v>
      </c>
      <c r="J15" s="105"/>
      <c r="K15" s="20">
        <v>5035</v>
      </c>
    </row>
    <row r="16" spans="1:12" ht="20.25" customHeight="1">
      <c r="A16" s="267" t="s">
        <v>16</v>
      </c>
      <c r="B16" s="268"/>
      <c r="C16" s="269"/>
      <c r="D16" s="42">
        <v>4792</v>
      </c>
      <c r="E16" s="152">
        <v>9630</v>
      </c>
      <c r="F16" s="153"/>
      <c r="G16" s="270" t="s">
        <v>30</v>
      </c>
      <c r="H16" s="271"/>
      <c r="I16" s="104">
        <v>3747</v>
      </c>
      <c r="J16" s="105"/>
      <c r="K16" s="20">
        <v>8862</v>
      </c>
    </row>
    <row r="17" spans="1:13" ht="20.25" customHeight="1">
      <c r="A17" s="267" t="s">
        <v>17</v>
      </c>
      <c r="B17" s="268"/>
      <c r="C17" s="269"/>
      <c r="D17" s="42">
        <v>5737</v>
      </c>
      <c r="E17" s="152">
        <v>12735</v>
      </c>
      <c r="F17" s="153"/>
      <c r="G17" s="270" t="s">
        <v>31</v>
      </c>
      <c r="H17" s="271"/>
      <c r="I17" s="104">
        <v>4709</v>
      </c>
      <c r="J17" s="105"/>
      <c r="K17" s="20">
        <v>10972</v>
      </c>
    </row>
    <row r="18" spans="1:13" ht="20.25" customHeight="1">
      <c r="A18" s="267" t="s">
        <v>18</v>
      </c>
      <c r="B18" s="268"/>
      <c r="C18" s="269"/>
      <c r="D18" s="42">
        <v>6045</v>
      </c>
      <c r="E18" s="152">
        <v>13762</v>
      </c>
      <c r="F18" s="153"/>
      <c r="G18" s="270" t="s">
        <v>32</v>
      </c>
      <c r="H18" s="271"/>
      <c r="I18" s="104">
        <v>598</v>
      </c>
      <c r="J18" s="105"/>
      <c r="K18" s="20">
        <v>1158</v>
      </c>
    </row>
    <row r="19" spans="1:13" ht="20.25" customHeight="1">
      <c r="A19" s="272" t="s">
        <v>19</v>
      </c>
      <c r="B19" s="273"/>
      <c r="C19" s="274"/>
      <c r="D19" s="42">
        <v>193</v>
      </c>
      <c r="E19" s="152">
        <v>292</v>
      </c>
      <c r="F19" s="153"/>
      <c r="G19" s="119" t="s">
        <v>20</v>
      </c>
      <c r="H19" s="120"/>
      <c r="I19" s="104">
        <v>6073</v>
      </c>
      <c r="J19" s="105"/>
      <c r="K19" s="20">
        <v>13855</v>
      </c>
    </row>
    <row r="20" spans="1:13" ht="20.25" customHeight="1">
      <c r="A20" s="272" t="s">
        <v>33</v>
      </c>
      <c r="B20" s="273"/>
      <c r="C20" s="274"/>
      <c r="D20" s="42">
        <v>434</v>
      </c>
      <c r="E20" s="152">
        <v>955</v>
      </c>
      <c r="F20" s="153"/>
      <c r="G20" s="119" t="s">
        <v>21</v>
      </c>
      <c r="H20" s="120"/>
      <c r="I20" s="104">
        <v>1689</v>
      </c>
      <c r="J20" s="105"/>
      <c r="K20" s="20">
        <v>3349</v>
      </c>
    </row>
    <row r="21" spans="1:13" ht="20.25" customHeight="1">
      <c r="A21" s="106" t="s">
        <v>34</v>
      </c>
      <c r="B21" s="124"/>
      <c r="C21" s="107"/>
      <c r="D21" s="42">
        <v>965</v>
      </c>
      <c r="E21" s="152">
        <v>2147</v>
      </c>
      <c r="F21" s="153"/>
      <c r="G21" s="125" t="s">
        <v>22</v>
      </c>
      <c r="H21" s="125"/>
      <c r="I21" s="104">
        <v>751</v>
      </c>
      <c r="J21" s="105"/>
      <c r="K21" s="20">
        <v>1397</v>
      </c>
    </row>
    <row r="22" spans="1:13" ht="20.25" customHeight="1">
      <c r="A22" s="272" t="s">
        <v>35</v>
      </c>
      <c r="B22" s="273"/>
      <c r="C22" s="274"/>
      <c r="D22" s="42">
        <v>1008</v>
      </c>
      <c r="E22" s="152">
        <v>2361</v>
      </c>
      <c r="F22" s="153"/>
      <c r="G22" s="275" t="s">
        <v>36</v>
      </c>
      <c r="H22" s="275"/>
      <c r="I22" s="104">
        <v>2037</v>
      </c>
      <c r="J22" s="105"/>
      <c r="K22" s="22">
        <v>4623</v>
      </c>
      <c r="L22" s="34"/>
      <c r="M22" s="34"/>
    </row>
    <row r="23" spans="1:13" ht="15" customHeight="1">
      <c r="A23" s="29" t="s">
        <v>37</v>
      </c>
      <c r="E23" s="34"/>
      <c r="F23" s="34"/>
      <c r="K23" s="33"/>
    </row>
    <row r="24" spans="1:13" ht="21" customHeight="1">
      <c r="E24" s="32"/>
      <c r="F24" s="32"/>
      <c r="G24" s="32"/>
      <c r="H24" s="32"/>
      <c r="I24" s="32"/>
      <c r="J24" s="32"/>
      <c r="K24" s="31"/>
    </row>
    <row r="25" spans="1:13" ht="13.5" customHeight="1">
      <c r="A25" s="244" t="s">
        <v>70</v>
      </c>
      <c r="B25" s="245"/>
      <c r="C25" s="281" t="s">
        <v>39</v>
      </c>
      <c r="D25" s="279"/>
      <c r="E25" s="279"/>
      <c r="F25" s="279"/>
      <c r="G25" s="279"/>
      <c r="H25" s="279"/>
      <c r="I25" s="279"/>
      <c r="J25" s="279"/>
      <c r="K25" s="276" t="s">
        <v>40</v>
      </c>
    </row>
    <row r="26" spans="1:13" ht="13.5" customHeight="1">
      <c r="A26" s="248"/>
      <c r="B26" s="249"/>
      <c r="C26" s="248" t="s">
        <v>41</v>
      </c>
      <c r="D26" s="249"/>
      <c r="E26" s="278" t="s">
        <v>42</v>
      </c>
      <c r="F26" s="279"/>
      <c r="G26" s="279"/>
      <c r="H26" s="279"/>
      <c r="I26" s="279"/>
      <c r="J26" s="279"/>
      <c r="K26" s="277"/>
    </row>
    <row r="27" spans="1:13" ht="13.5" customHeight="1">
      <c r="A27" s="246"/>
      <c r="B27" s="247"/>
      <c r="C27" s="246"/>
      <c r="D27" s="247"/>
      <c r="E27" s="278" t="s">
        <v>43</v>
      </c>
      <c r="F27" s="280"/>
      <c r="G27" s="281" t="s">
        <v>44</v>
      </c>
      <c r="H27" s="280"/>
      <c r="I27" s="281" t="s">
        <v>45</v>
      </c>
      <c r="J27" s="279"/>
      <c r="K27" s="30" t="s">
        <v>69</v>
      </c>
    </row>
    <row r="28" spans="1:13" ht="18.75" customHeight="1">
      <c r="A28" s="133">
        <v>41725</v>
      </c>
      <c r="B28" s="134"/>
      <c r="C28" s="287">
        <f>ROUND(A28/C8,4)</f>
        <v>0.28520000000000001</v>
      </c>
      <c r="D28" s="288"/>
      <c r="E28" s="282">
        <v>26.1</v>
      </c>
      <c r="F28" s="283"/>
      <c r="G28" s="284">
        <v>25</v>
      </c>
      <c r="H28" s="285"/>
      <c r="I28" s="286">
        <v>20.100000000000001</v>
      </c>
      <c r="J28" s="283"/>
      <c r="K28" s="21">
        <v>3424</v>
      </c>
    </row>
    <row r="29" spans="1:13" ht="15" customHeight="1">
      <c r="A29" s="29" t="s">
        <v>47</v>
      </c>
    </row>
    <row r="30" spans="1:13" ht="15" customHeight="1">
      <c r="A30" s="29" t="s">
        <v>48</v>
      </c>
    </row>
    <row r="31" spans="1:13" ht="15" customHeight="1">
      <c r="A31" s="29" t="s">
        <v>23</v>
      </c>
    </row>
    <row r="32" spans="1:13" ht="13.5" customHeight="1">
      <c r="A32" s="29" t="s">
        <v>49</v>
      </c>
    </row>
    <row r="33" spans="1:11" ht="21" customHeight="1"/>
    <row r="34" spans="1:11" ht="18" customHeight="1">
      <c r="A34" s="289" t="s">
        <v>50</v>
      </c>
      <c r="B34" s="290"/>
      <c r="C34" s="253" t="s">
        <v>51</v>
      </c>
      <c r="D34" s="261"/>
      <c r="E34" s="261"/>
      <c r="F34" s="261"/>
      <c r="G34" s="261"/>
      <c r="H34" s="261"/>
      <c r="I34" s="244" t="s">
        <v>52</v>
      </c>
      <c r="J34" s="291"/>
      <c r="K34" s="28" t="s">
        <v>53</v>
      </c>
    </row>
    <row r="35" spans="1:11" ht="16.5" customHeight="1">
      <c r="A35" s="293" t="s">
        <v>68</v>
      </c>
      <c r="B35" s="294"/>
      <c r="C35" s="253" t="s">
        <v>55</v>
      </c>
      <c r="D35" s="254"/>
      <c r="E35" s="253" t="s">
        <v>56</v>
      </c>
      <c r="F35" s="254"/>
      <c r="G35" s="253" t="s">
        <v>57</v>
      </c>
      <c r="H35" s="254"/>
      <c r="I35" s="246"/>
      <c r="J35" s="292"/>
      <c r="K35" s="27" t="s">
        <v>67</v>
      </c>
    </row>
    <row r="36" spans="1:11" ht="21" customHeight="1">
      <c r="A36" s="297" t="s">
        <v>66</v>
      </c>
      <c r="B36" s="298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26">
        <v>873.78</v>
      </c>
    </row>
    <row r="37" spans="1:11" ht="17.25" customHeight="1">
      <c r="A37" s="295" t="s">
        <v>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</row>
    <row r="38" spans="1:11" ht="16.5" customHeight="1">
      <c r="A38" s="25" t="s">
        <v>61</v>
      </c>
    </row>
    <row r="39" spans="1:11" ht="20.25" customHeight="1">
      <c r="A39" s="296" t="s">
        <v>62</v>
      </c>
      <c r="B39" s="296"/>
      <c r="C39" s="296"/>
      <c r="D39" s="296"/>
      <c r="E39" s="296"/>
      <c r="F39" s="296"/>
      <c r="G39" s="296"/>
      <c r="H39" s="296"/>
      <c r="I39" s="296"/>
      <c r="J39" s="296"/>
      <c r="K39" s="296"/>
    </row>
  </sheetData>
  <mergeCells count="101"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  <mergeCell ref="I36:J36"/>
    <mergeCell ref="A37:K37"/>
    <mergeCell ref="K25:K26"/>
    <mergeCell ref="C26:D27"/>
    <mergeCell ref="E26:J26"/>
    <mergeCell ref="E27:F27"/>
    <mergeCell ref="G27:H27"/>
    <mergeCell ref="I27:J27"/>
    <mergeCell ref="E28:F28"/>
    <mergeCell ref="G28:H28"/>
    <mergeCell ref="A25:B27"/>
    <mergeCell ref="C25:J25"/>
    <mergeCell ref="I28:J28"/>
    <mergeCell ref="A28:B28"/>
    <mergeCell ref="C28:D28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C7:E7"/>
    <mergeCell ref="F7:G7"/>
    <mergeCell ref="H7:I7"/>
    <mergeCell ref="J7:K7"/>
    <mergeCell ref="C6:E6"/>
    <mergeCell ref="F6:G6"/>
    <mergeCell ref="H6:I6"/>
    <mergeCell ref="J8:K8"/>
    <mergeCell ref="A9:B9"/>
    <mergeCell ref="C9:E9"/>
    <mergeCell ref="F9:G9"/>
    <mergeCell ref="H9:I9"/>
    <mergeCell ref="J9:K9"/>
    <mergeCell ref="A6:A8"/>
    <mergeCell ref="C8:E8"/>
    <mergeCell ref="F8:G8"/>
    <mergeCell ref="H8:I8"/>
    <mergeCell ref="A1:K1"/>
    <mergeCell ref="A3:K3"/>
    <mergeCell ref="C4:E4"/>
    <mergeCell ref="F4:G4"/>
    <mergeCell ref="H4:I5"/>
    <mergeCell ref="J4:K5"/>
    <mergeCell ref="C5:E5"/>
    <mergeCell ref="F5:G5"/>
    <mergeCell ref="J6:K6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workbookViewId="0">
      <selection sqref="A1:K1"/>
    </sheetView>
  </sheetViews>
  <sheetFormatPr defaultRowHeight="13.5"/>
  <cols>
    <col min="1" max="1" width="4.375" style="24" customWidth="1"/>
    <col min="2" max="2" width="8.625" style="24" customWidth="1"/>
    <col min="3" max="3" width="1.625" style="24" customWidth="1"/>
    <col min="4" max="4" width="11.25" style="24" customWidth="1"/>
    <col min="5" max="5" width="3.375" style="24" customWidth="1"/>
    <col min="6" max="6" width="9.875" style="24" customWidth="1"/>
    <col min="7" max="7" width="6.25" style="24" customWidth="1"/>
    <col min="8" max="8" width="8.25" style="24" customWidth="1"/>
    <col min="9" max="9" width="7.625" style="24" customWidth="1"/>
    <col min="10" max="10" width="3.625" style="24" customWidth="1"/>
    <col min="11" max="11" width="12" style="24" customWidth="1"/>
    <col min="12" max="12" width="1.5" style="24" customWidth="1"/>
    <col min="13" max="13" width="9.5" style="24" bestFit="1" customWidth="1"/>
    <col min="14" max="14" width="9" style="24"/>
    <col min="15" max="15" width="8.875" style="24" customWidth="1"/>
    <col min="16" max="16384" width="9" style="24"/>
  </cols>
  <sheetData>
    <row r="1" spans="1:12" ht="29.25" customHeight="1">
      <c r="A1" s="238" t="s">
        <v>83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2">
      <c r="A2" s="35"/>
      <c r="B2" s="35"/>
      <c r="C2" s="35"/>
      <c r="D2" s="35"/>
      <c r="E2" s="35"/>
      <c r="F2" s="35"/>
      <c r="G2" s="35"/>
      <c r="H2" s="35"/>
      <c r="I2" s="41"/>
      <c r="J2" s="35"/>
      <c r="K2" s="35"/>
    </row>
    <row r="3" spans="1:12" ht="16.5" customHeight="1">
      <c r="A3" s="240" t="s">
        <v>82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2" ht="19.5" customHeight="1">
      <c r="A4" s="40"/>
      <c r="B4" s="39"/>
      <c r="C4" s="241" t="s">
        <v>0</v>
      </c>
      <c r="D4" s="242"/>
      <c r="E4" s="243"/>
      <c r="F4" s="241" t="s">
        <v>1</v>
      </c>
      <c r="G4" s="243"/>
      <c r="H4" s="244" t="s">
        <v>2</v>
      </c>
      <c r="I4" s="245"/>
      <c r="J4" s="244" t="s">
        <v>3</v>
      </c>
      <c r="K4" s="245"/>
    </row>
    <row r="5" spans="1:12" ht="19.5" customHeight="1">
      <c r="A5" s="38"/>
      <c r="B5" s="37"/>
      <c r="C5" s="250" t="s">
        <v>73</v>
      </c>
      <c r="D5" s="251"/>
      <c r="E5" s="252"/>
      <c r="F5" s="250" t="s">
        <v>72</v>
      </c>
      <c r="G5" s="252"/>
      <c r="H5" s="246"/>
      <c r="I5" s="247"/>
      <c r="J5" s="248"/>
      <c r="K5" s="249"/>
    </row>
    <row r="6" spans="1:12" ht="19.5" customHeight="1">
      <c r="A6" s="255" t="s">
        <v>4</v>
      </c>
      <c r="B6" s="36" t="s">
        <v>5</v>
      </c>
      <c r="C6" s="85">
        <v>69485</v>
      </c>
      <c r="D6" s="86"/>
      <c r="E6" s="87"/>
      <c r="F6" s="88">
        <v>622</v>
      </c>
      <c r="G6" s="89"/>
      <c r="H6" s="90">
        <f>C6+F6</f>
        <v>70107</v>
      </c>
      <c r="I6" s="91"/>
      <c r="J6" s="92">
        <v>-649</v>
      </c>
      <c r="K6" s="92"/>
    </row>
    <row r="7" spans="1:12" ht="19.5" customHeight="1">
      <c r="A7" s="256"/>
      <c r="B7" s="36" t="s">
        <v>6</v>
      </c>
      <c r="C7" s="85">
        <v>76751</v>
      </c>
      <c r="D7" s="86"/>
      <c r="E7" s="87"/>
      <c r="F7" s="88">
        <v>1032</v>
      </c>
      <c r="G7" s="89"/>
      <c r="H7" s="90">
        <f>C7+F7</f>
        <v>77783</v>
      </c>
      <c r="I7" s="91"/>
      <c r="J7" s="92">
        <v>-469</v>
      </c>
      <c r="K7" s="92"/>
    </row>
    <row r="8" spans="1:12" ht="19.5" customHeight="1">
      <c r="A8" s="257"/>
      <c r="B8" s="36" t="s">
        <v>7</v>
      </c>
      <c r="C8" s="258">
        <f>C6+C7</f>
        <v>146236</v>
      </c>
      <c r="D8" s="259"/>
      <c r="E8" s="260"/>
      <c r="F8" s="101">
        <f>F6+F7</f>
        <v>1654</v>
      </c>
      <c r="G8" s="102"/>
      <c r="H8" s="90">
        <f>C8+F8</f>
        <v>147890</v>
      </c>
      <c r="I8" s="91"/>
      <c r="J8" s="92">
        <f>SUM(J6:K7)</f>
        <v>-1118</v>
      </c>
      <c r="K8" s="92"/>
    </row>
    <row r="9" spans="1:12" ht="19.5" customHeight="1">
      <c r="A9" s="253" t="s">
        <v>8</v>
      </c>
      <c r="B9" s="254"/>
      <c r="C9" s="98">
        <v>66335</v>
      </c>
      <c r="D9" s="99"/>
      <c r="E9" s="100"/>
      <c r="F9" s="101">
        <v>912</v>
      </c>
      <c r="G9" s="102"/>
      <c r="H9" s="90">
        <f>C9+F9</f>
        <v>67247</v>
      </c>
      <c r="I9" s="91"/>
      <c r="J9" s="92">
        <v>22</v>
      </c>
      <c r="K9" s="92"/>
    </row>
    <row r="10" spans="1:12" ht="10.5" customHeight="1"/>
    <row r="11" spans="1:12" ht="19.5" customHeight="1">
      <c r="A11" s="253" t="s">
        <v>9</v>
      </c>
      <c r="B11" s="261"/>
      <c r="C11" s="254"/>
      <c r="D11" s="36" t="s">
        <v>8</v>
      </c>
      <c r="E11" s="253" t="s">
        <v>10</v>
      </c>
      <c r="F11" s="254"/>
      <c r="G11" s="262" t="s">
        <v>9</v>
      </c>
      <c r="H11" s="262"/>
      <c r="I11" s="262" t="s">
        <v>8</v>
      </c>
      <c r="J11" s="262"/>
      <c r="K11" s="36" t="s">
        <v>11</v>
      </c>
    </row>
    <row r="12" spans="1:12" ht="20.25" customHeight="1">
      <c r="A12" s="263" t="s">
        <v>12</v>
      </c>
      <c r="B12" s="263"/>
      <c r="C12" s="263"/>
      <c r="D12" s="20">
        <v>5333</v>
      </c>
      <c r="E12" s="104">
        <v>11465</v>
      </c>
      <c r="F12" s="105"/>
      <c r="G12" s="106" t="s">
        <v>26</v>
      </c>
      <c r="H12" s="107"/>
      <c r="I12" s="104">
        <v>702</v>
      </c>
      <c r="J12" s="105"/>
      <c r="K12" s="20">
        <v>1522</v>
      </c>
    </row>
    <row r="13" spans="1:12" ht="20.25" customHeight="1">
      <c r="A13" s="263" t="s">
        <v>13</v>
      </c>
      <c r="B13" s="263"/>
      <c r="C13" s="263"/>
      <c r="D13" s="20">
        <v>4683</v>
      </c>
      <c r="E13" s="152">
        <v>11327</v>
      </c>
      <c r="F13" s="153"/>
      <c r="G13" s="106" t="s">
        <v>27</v>
      </c>
      <c r="H13" s="107"/>
      <c r="I13" s="104">
        <v>730</v>
      </c>
      <c r="J13" s="105"/>
      <c r="K13" s="20">
        <v>1658</v>
      </c>
    </row>
    <row r="14" spans="1:12" ht="20.25" customHeight="1">
      <c r="A14" s="264" t="s">
        <v>14</v>
      </c>
      <c r="B14" s="265"/>
      <c r="C14" s="266"/>
      <c r="D14" s="20">
        <v>12633</v>
      </c>
      <c r="E14" s="152">
        <v>26442</v>
      </c>
      <c r="F14" s="153"/>
      <c r="G14" s="106" t="s">
        <v>28</v>
      </c>
      <c r="H14" s="107"/>
      <c r="I14" s="104">
        <v>331</v>
      </c>
      <c r="J14" s="105"/>
      <c r="K14" s="20">
        <v>678</v>
      </c>
      <c r="L14" s="35"/>
    </row>
    <row r="15" spans="1:12" ht="20.25" customHeight="1">
      <c r="A15" s="267" t="s">
        <v>15</v>
      </c>
      <c r="B15" s="268"/>
      <c r="C15" s="269"/>
      <c r="D15" s="20">
        <v>991</v>
      </c>
      <c r="E15" s="152">
        <v>2082</v>
      </c>
      <c r="F15" s="153"/>
      <c r="G15" s="106" t="s">
        <v>29</v>
      </c>
      <c r="H15" s="107"/>
      <c r="I15" s="104">
        <v>2160</v>
      </c>
      <c r="J15" s="105"/>
      <c r="K15" s="20">
        <v>5035</v>
      </c>
    </row>
    <row r="16" spans="1:12" ht="20.25" customHeight="1">
      <c r="A16" s="267" t="s">
        <v>16</v>
      </c>
      <c r="B16" s="268"/>
      <c r="C16" s="269"/>
      <c r="D16" s="20">
        <v>4763</v>
      </c>
      <c r="E16" s="152">
        <v>9564</v>
      </c>
      <c r="F16" s="153"/>
      <c r="G16" s="270" t="s">
        <v>30</v>
      </c>
      <c r="H16" s="271"/>
      <c r="I16" s="104">
        <v>3749</v>
      </c>
      <c r="J16" s="105"/>
      <c r="K16" s="20">
        <v>8862</v>
      </c>
    </row>
    <row r="17" spans="1:13" ht="20.25" customHeight="1">
      <c r="A17" s="267" t="s">
        <v>17</v>
      </c>
      <c r="B17" s="268"/>
      <c r="C17" s="269"/>
      <c r="D17" s="20">
        <v>5744</v>
      </c>
      <c r="E17" s="152">
        <v>12734</v>
      </c>
      <c r="F17" s="153"/>
      <c r="G17" s="270" t="s">
        <v>31</v>
      </c>
      <c r="H17" s="271"/>
      <c r="I17" s="104">
        <v>4718</v>
      </c>
      <c r="J17" s="105"/>
      <c r="K17" s="20">
        <v>10989</v>
      </c>
    </row>
    <row r="18" spans="1:13" ht="20.25" customHeight="1">
      <c r="A18" s="267" t="s">
        <v>18</v>
      </c>
      <c r="B18" s="268"/>
      <c r="C18" s="269"/>
      <c r="D18" s="20">
        <v>6044</v>
      </c>
      <c r="E18" s="152">
        <v>13740</v>
      </c>
      <c r="F18" s="153"/>
      <c r="G18" s="270" t="s">
        <v>32</v>
      </c>
      <c r="H18" s="271"/>
      <c r="I18" s="104">
        <v>598</v>
      </c>
      <c r="J18" s="105"/>
      <c r="K18" s="20">
        <v>1159</v>
      </c>
    </row>
    <row r="19" spans="1:13" ht="20.25" customHeight="1">
      <c r="A19" s="272" t="s">
        <v>19</v>
      </c>
      <c r="B19" s="273"/>
      <c r="C19" s="274"/>
      <c r="D19" s="20">
        <v>193</v>
      </c>
      <c r="E19" s="152">
        <v>291</v>
      </c>
      <c r="F19" s="153"/>
      <c r="G19" s="119" t="s">
        <v>20</v>
      </c>
      <c r="H19" s="120"/>
      <c r="I19" s="104">
        <v>6083</v>
      </c>
      <c r="J19" s="105"/>
      <c r="K19" s="20">
        <v>13853</v>
      </c>
    </row>
    <row r="20" spans="1:13" ht="20.25" customHeight="1">
      <c r="A20" s="272" t="s">
        <v>33</v>
      </c>
      <c r="B20" s="273"/>
      <c r="C20" s="274"/>
      <c r="D20" s="20">
        <v>436</v>
      </c>
      <c r="E20" s="152">
        <v>957</v>
      </c>
      <c r="F20" s="153"/>
      <c r="G20" s="119" t="s">
        <v>21</v>
      </c>
      <c r="H20" s="120"/>
      <c r="I20" s="104">
        <v>1691</v>
      </c>
      <c r="J20" s="105"/>
      <c r="K20" s="20">
        <v>3349</v>
      </c>
    </row>
    <row r="21" spans="1:13" ht="20.25" customHeight="1">
      <c r="A21" s="106" t="s">
        <v>34</v>
      </c>
      <c r="B21" s="124"/>
      <c r="C21" s="107"/>
      <c r="D21" s="20">
        <v>960</v>
      </c>
      <c r="E21" s="152">
        <v>2142</v>
      </c>
      <c r="F21" s="153"/>
      <c r="G21" s="125" t="s">
        <v>22</v>
      </c>
      <c r="H21" s="125"/>
      <c r="I21" s="104">
        <v>748</v>
      </c>
      <c r="J21" s="105"/>
      <c r="K21" s="20">
        <v>1395</v>
      </c>
    </row>
    <row r="22" spans="1:13" ht="20.25" customHeight="1">
      <c r="A22" s="272" t="s">
        <v>35</v>
      </c>
      <c r="B22" s="273"/>
      <c r="C22" s="274"/>
      <c r="D22" s="20">
        <v>1008</v>
      </c>
      <c r="E22" s="152">
        <v>2366</v>
      </c>
      <c r="F22" s="153"/>
      <c r="G22" s="275" t="s">
        <v>36</v>
      </c>
      <c r="H22" s="275"/>
      <c r="I22" s="104">
        <v>2037</v>
      </c>
      <c r="J22" s="105"/>
      <c r="K22" s="20">
        <v>4626</v>
      </c>
      <c r="L22" s="34"/>
      <c r="M22" s="34"/>
    </row>
    <row r="23" spans="1:13" ht="15" customHeight="1">
      <c r="A23" s="29" t="s">
        <v>37</v>
      </c>
      <c r="E23" s="34"/>
      <c r="F23" s="34"/>
      <c r="K23" s="33"/>
    </row>
    <row r="24" spans="1:13" ht="21" customHeight="1">
      <c r="E24" s="32"/>
      <c r="F24" s="32"/>
      <c r="G24" s="32"/>
      <c r="H24" s="32"/>
      <c r="I24" s="32"/>
      <c r="J24" s="32"/>
      <c r="K24" s="31"/>
    </row>
    <row r="25" spans="1:13" ht="13.5" customHeight="1">
      <c r="A25" s="244" t="s">
        <v>70</v>
      </c>
      <c r="B25" s="245"/>
      <c r="C25" s="281" t="s">
        <v>39</v>
      </c>
      <c r="D25" s="279"/>
      <c r="E25" s="279"/>
      <c r="F25" s="279"/>
      <c r="G25" s="279"/>
      <c r="H25" s="279"/>
      <c r="I25" s="279"/>
      <c r="J25" s="279"/>
      <c r="K25" s="276" t="s">
        <v>40</v>
      </c>
    </row>
    <row r="26" spans="1:13" ht="13.5" customHeight="1">
      <c r="A26" s="248"/>
      <c r="B26" s="249"/>
      <c r="C26" s="248" t="s">
        <v>41</v>
      </c>
      <c r="D26" s="249"/>
      <c r="E26" s="278" t="s">
        <v>42</v>
      </c>
      <c r="F26" s="279"/>
      <c r="G26" s="279"/>
      <c r="H26" s="279"/>
      <c r="I26" s="279"/>
      <c r="J26" s="279"/>
      <c r="K26" s="277"/>
    </row>
    <row r="27" spans="1:13" ht="13.5" customHeight="1">
      <c r="A27" s="246"/>
      <c r="B27" s="247"/>
      <c r="C27" s="246"/>
      <c r="D27" s="247"/>
      <c r="E27" s="278" t="s">
        <v>43</v>
      </c>
      <c r="F27" s="280"/>
      <c r="G27" s="281" t="s">
        <v>44</v>
      </c>
      <c r="H27" s="280"/>
      <c r="I27" s="281" t="s">
        <v>45</v>
      </c>
      <c r="J27" s="279"/>
      <c r="K27" s="30" t="s">
        <v>69</v>
      </c>
    </row>
    <row r="28" spans="1:13" ht="18.75" customHeight="1">
      <c r="A28" s="133">
        <v>41725</v>
      </c>
      <c r="B28" s="134"/>
      <c r="C28" s="287">
        <f>ROUND(A28/C8,4)</f>
        <v>0.2853</v>
      </c>
      <c r="D28" s="288"/>
      <c r="E28" s="282">
        <v>26.1</v>
      </c>
      <c r="F28" s="283"/>
      <c r="G28" s="284">
        <v>25</v>
      </c>
      <c r="H28" s="285"/>
      <c r="I28" s="286">
        <v>20.100000000000001</v>
      </c>
      <c r="J28" s="283"/>
      <c r="K28" s="21">
        <v>3431</v>
      </c>
    </row>
    <row r="29" spans="1:13" ht="15" customHeight="1">
      <c r="A29" s="29" t="s">
        <v>47</v>
      </c>
    </row>
    <row r="30" spans="1:13" ht="15" customHeight="1">
      <c r="A30" s="29" t="s">
        <v>48</v>
      </c>
    </row>
    <row r="31" spans="1:13" ht="15" customHeight="1">
      <c r="A31" s="29" t="s">
        <v>23</v>
      </c>
    </row>
    <row r="32" spans="1:13" ht="13.5" customHeight="1">
      <c r="A32" s="29" t="s">
        <v>49</v>
      </c>
    </row>
    <row r="33" spans="1:11" ht="21" customHeight="1"/>
    <row r="34" spans="1:11" ht="18" customHeight="1">
      <c r="A34" s="289" t="s">
        <v>50</v>
      </c>
      <c r="B34" s="290"/>
      <c r="C34" s="253" t="s">
        <v>51</v>
      </c>
      <c r="D34" s="261"/>
      <c r="E34" s="261"/>
      <c r="F34" s="261"/>
      <c r="G34" s="261"/>
      <c r="H34" s="261"/>
      <c r="I34" s="244" t="s">
        <v>52</v>
      </c>
      <c r="J34" s="291"/>
      <c r="K34" s="28" t="s">
        <v>53</v>
      </c>
    </row>
    <row r="35" spans="1:11" ht="16.5" customHeight="1">
      <c r="A35" s="293" t="s">
        <v>68</v>
      </c>
      <c r="B35" s="294"/>
      <c r="C35" s="253" t="s">
        <v>55</v>
      </c>
      <c r="D35" s="254"/>
      <c r="E35" s="253" t="s">
        <v>56</v>
      </c>
      <c r="F35" s="254"/>
      <c r="G35" s="253" t="s">
        <v>57</v>
      </c>
      <c r="H35" s="254"/>
      <c r="I35" s="246"/>
      <c r="J35" s="292"/>
      <c r="K35" s="27" t="s">
        <v>67</v>
      </c>
    </row>
    <row r="36" spans="1:11" ht="21" customHeight="1">
      <c r="A36" s="297" t="s">
        <v>66</v>
      </c>
      <c r="B36" s="298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26">
        <v>873.78</v>
      </c>
    </row>
    <row r="37" spans="1:11" ht="17.25" customHeight="1">
      <c r="A37" s="295" t="s">
        <v>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</row>
    <row r="38" spans="1:11" ht="16.5" customHeight="1">
      <c r="A38" s="25" t="s">
        <v>61</v>
      </c>
    </row>
    <row r="39" spans="1:11" ht="20.25" customHeight="1">
      <c r="A39" s="296" t="s">
        <v>62</v>
      </c>
      <c r="B39" s="296"/>
      <c r="C39" s="296"/>
      <c r="D39" s="296"/>
      <c r="E39" s="296"/>
      <c r="F39" s="296"/>
      <c r="G39" s="296"/>
      <c r="H39" s="296"/>
      <c r="I39" s="296"/>
      <c r="J39" s="296"/>
      <c r="K39" s="29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8:K8"/>
    <mergeCell ref="A9:B9"/>
    <mergeCell ref="C9:E9"/>
    <mergeCell ref="F9:G9"/>
    <mergeCell ref="H9:I9"/>
    <mergeCell ref="J9:K9"/>
    <mergeCell ref="A6:A8"/>
    <mergeCell ref="C8:E8"/>
    <mergeCell ref="F8:G8"/>
    <mergeCell ref="H8:I8"/>
    <mergeCell ref="J6:K6"/>
    <mergeCell ref="C7:E7"/>
    <mergeCell ref="F7:G7"/>
    <mergeCell ref="H7:I7"/>
    <mergeCell ref="J7:K7"/>
    <mergeCell ref="C6:E6"/>
    <mergeCell ref="F6:G6"/>
    <mergeCell ref="H6:I6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E11:F11"/>
    <mergeCell ref="G11:H11"/>
    <mergeCell ref="I11:J11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E28:F28"/>
    <mergeCell ref="G28:H28"/>
    <mergeCell ref="A25:B27"/>
    <mergeCell ref="C25:J25"/>
    <mergeCell ref="I28:J28"/>
    <mergeCell ref="A28:B28"/>
    <mergeCell ref="C28:D28"/>
    <mergeCell ref="K25:K26"/>
    <mergeCell ref="C26:D27"/>
    <mergeCell ref="E26:J26"/>
    <mergeCell ref="E27:F27"/>
    <mergeCell ref="G27:H27"/>
    <mergeCell ref="I27:J27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</mergeCells>
  <phoneticPr fontId="2"/>
  <printOptions horizontalCentered="1"/>
  <pageMargins left="0.19685039370078741" right="0.19685039370078741" top="0.51181102362204722" bottom="0.51181102362204722" header="0.51181102362204722" footer="0.51181102362204722"/>
  <pageSetup paperSize="9" scale="11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81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K2" s="23"/>
    </row>
    <row r="3" spans="1:12" ht="16.5" customHeight="1">
      <c r="A3" s="69" t="s">
        <v>80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69399</v>
      </c>
      <c r="D6" s="86"/>
      <c r="E6" s="87"/>
      <c r="F6" s="88">
        <v>623</v>
      </c>
      <c r="G6" s="89"/>
      <c r="H6" s="90">
        <f>C6+F6</f>
        <v>70022</v>
      </c>
      <c r="I6" s="91"/>
      <c r="J6" s="93">
        <v>-702</v>
      </c>
      <c r="K6" s="93"/>
    </row>
    <row r="7" spans="1:12" ht="19.5" customHeight="1">
      <c r="A7" s="83"/>
      <c r="B7" s="7" t="s">
        <v>6</v>
      </c>
      <c r="C7" s="85">
        <v>76663</v>
      </c>
      <c r="D7" s="86"/>
      <c r="E7" s="87"/>
      <c r="F7" s="88">
        <v>1037</v>
      </c>
      <c r="G7" s="89"/>
      <c r="H7" s="90">
        <f>C7+F7</f>
        <v>77700</v>
      </c>
      <c r="I7" s="91"/>
      <c r="J7" s="93">
        <v>-518</v>
      </c>
      <c r="K7" s="93"/>
    </row>
    <row r="8" spans="1:12" ht="19.5" customHeight="1">
      <c r="A8" s="84"/>
      <c r="B8" s="7" t="s">
        <v>7</v>
      </c>
      <c r="C8" s="85">
        <f>C6+C7</f>
        <v>146062</v>
      </c>
      <c r="D8" s="86"/>
      <c r="E8" s="87"/>
      <c r="F8" s="88">
        <f>F6+F7</f>
        <v>1660</v>
      </c>
      <c r="G8" s="89"/>
      <c r="H8" s="90">
        <f>C8+F8</f>
        <v>147722</v>
      </c>
      <c r="I8" s="91"/>
      <c r="J8" s="93">
        <f>SUM(J6:K7)</f>
        <v>-1220</v>
      </c>
      <c r="K8" s="93"/>
    </row>
    <row r="9" spans="1:12" ht="19.5" customHeight="1">
      <c r="A9" s="94" t="s">
        <v>8</v>
      </c>
      <c r="B9" s="96"/>
      <c r="C9" s="98">
        <v>66286</v>
      </c>
      <c r="D9" s="99"/>
      <c r="E9" s="100"/>
      <c r="F9" s="101">
        <v>833</v>
      </c>
      <c r="G9" s="102"/>
      <c r="H9" s="90">
        <f>C9+F9</f>
        <v>67119</v>
      </c>
      <c r="I9" s="91"/>
      <c r="J9" s="92">
        <v>-96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5323</v>
      </c>
      <c r="E12" s="104">
        <v>11447</v>
      </c>
      <c r="F12" s="105"/>
      <c r="G12" s="106" t="s">
        <v>26</v>
      </c>
      <c r="H12" s="107"/>
      <c r="I12" s="104">
        <v>700</v>
      </c>
      <c r="J12" s="105"/>
      <c r="K12" s="20">
        <v>1517</v>
      </c>
    </row>
    <row r="13" spans="1:12" ht="20.25" customHeight="1">
      <c r="A13" s="103" t="s">
        <v>13</v>
      </c>
      <c r="B13" s="103"/>
      <c r="C13" s="103"/>
      <c r="D13" s="9">
        <v>4678</v>
      </c>
      <c r="E13" s="152">
        <v>11312</v>
      </c>
      <c r="F13" s="153"/>
      <c r="G13" s="106" t="s">
        <v>27</v>
      </c>
      <c r="H13" s="107"/>
      <c r="I13" s="104">
        <v>732</v>
      </c>
      <c r="J13" s="105"/>
      <c r="K13" s="20">
        <v>1657</v>
      </c>
    </row>
    <row r="14" spans="1:12" ht="20.25" customHeight="1">
      <c r="A14" s="111" t="s">
        <v>14</v>
      </c>
      <c r="B14" s="112"/>
      <c r="C14" s="113"/>
      <c r="D14" s="9">
        <v>12637</v>
      </c>
      <c r="E14" s="152">
        <v>26426</v>
      </c>
      <c r="F14" s="153"/>
      <c r="G14" s="106" t="s">
        <v>28</v>
      </c>
      <c r="H14" s="107"/>
      <c r="I14" s="104">
        <v>332</v>
      </c>
      <c r="J14" s="105"/>
      <c r="K14" s="20">
        <v>680</v>
      </c>
      <c r="L14" s="2"/>
    </row>
    <row r="15" spans="1:12" ht="20.25" customHeight="1">
      <c r="A15" s="108" t="s">
        <v>15</v>
      </c>
      <c r="B15" s="109"/>
      <c r="C15" s="110"/>
      <c r="D15" s="9">
        <v>994</v>
      </c>
      <c r="E15" s="152">
        <v>2085</v>
      </c>
      <c r="F15" s="153"/>
      <c r="G15" s="106" t="s">
        <v>29</v>
      </c>
      <c r="H15" s="107"/>
      <c r="I15" s="104">
        <v>2156</v>
      </c>
      <c r="J15" s="105"/>
      <c r="K15" s="20">
        <v>5033</v>
      </c>
    </row>
    <row r="16" spans="1:12" ht="20.25" customHeight="1">
      <c r="A16" s="108" t="s">
        <v>16</v>
      </c>
      <c r="B16" s="109"/>
      <c r="C16" s="110"/>
      <c r="D16" s="9">
        <v>4733</v>
      </c>
      <c r="E16" s="152">
        <v>9536</v>
      </c>
      <c r="F16" s="153"/>
      <c r="G16" s="114" t="s">
        <v>30</v>
      </c>
      <c r="H16" s="115"/>
      <c r="I16" s="104">
        <v>3748</v>
      </c>
      <c r="J16" s="105"/>
      <c r="K16" s="20">
        <v>8872</v>
      </c>
    </row>
    <row r="17" spans="1:13" ht="20.25" customHeight="1">
      <c r="A17" s="108" t="s">
        <v>17</v>
      </c>
      <c r="B17" s="109"/>
      <c r="C17" s="110"/>
      <c r="D17" s="9">
        <v>5729</v>
      </c>
      <c r="E17" s="152">
        <v>12699</v>
      </c>
      <c r="F17" s="153"/>
      <c r="G17" s="114" t="s">
        <v>31</v>
      </c>
      <c r="H17" s="115"/>
      <c r="I17" s="104">
        <v>4726</v>
      </c>
      <c r="J17" s="105"/>
      <c r="K17" s="20">
        <v>10988</v>
      </c>
    </row>
    <row r="18" spans="1:13" ht="20.25" customHeight="1">
      <c r="A18" s="108" t="s">
        <v>18</v>
      </c>
      <c r="B18" s="109"/>
      <c r="C18" s="110"/>
      <c r="D18" s="9">
        <v>6046</v>
      </c>
      <c r="E18" s="152">
        <v>13721</v>
      </c>
      <c r="F18" s="153"/>
      <c r="G18" s="114" t="s">
        <v>32</v>
      </c>
      <c r="H18" s="115"/>
      <c r="I18" s="104">
        <v>598</v>
      </c>
      <c r="J18" s="105"/>
      <c r="K18" s="20">
        <v>1159</v>
      </c>
    </row>
    <row r="19" spans="1:13" ht="20.25" customHeight="1">
      <c r="A19" s="116" t="s">
        <v>19</v>
      </c>
      <c r="B19" s="117"/>
      <c r="C19" s="118"/>
      <c r="D19" s="9">
        <v>194</v>
      </c>
      <c r="E19" s="152">
        <v>291</v>
      </c>
      <c r="F19" s="153"/>
      <c r="G19" s="119" t="s">
        <v>20</v>
      </c>
      <c r="H19" s="120"/>
      <c r="I19" s="104">
        <v>6083</v>
      </c>
      <c r="J19" s="105"/>
      <c r="K19" s="20">
        <v>13827</v>
      </c>
    </row>
    <row r="20" spans="1:13" ht="20.25" customHeight="1">
      <c r="A20" s="116" t="s">
        <v>33</v>
      </c>
      <c r="B20" s="117"/>
      <c r="C20" s="118"/>
      <c r="D20" s="9">
        <v>435</v>
      </c>
      <c r="E20" s="152">
        <v>957</v>
      </c>
      <c r="F20" s="153"/>
      <c r="G20" s="119" t="s">
        <v>21</v>
      </c>
      <c r="H20" s="120"/>
      <c r="I20" s="104">
        <v>1689</v>
      </c>
      <c r="J20" s="105"/>
      <c r="K20" s="20">
        <v>3340</v>
      </c>
    </row>
    <row r="21" spans="1:13" ht="20.25" customHeight="1">
      <c r="A21" s="106" t="s">
        <v>34</v>
      </c>
      <c r="B21" s="124"/>
      <c r="C21" s="107"/>
      <c r="D21" s="9">
        <v>963</v>
      </c>
      <c r="E21" s="152">
        <v>2141</v>
      </c>
      <c r="F21" s="153"/>
      <c r="G21" s="125" t="s">
        <v>22</v>
      </c>
      <c r="H21" s="125"/>
      <c r="I21" s="104">
        <v>742</v>
      </c>
      <c r="J21" s="105"/>
      <c r="K21" s="20">
        <v>1383</v>
      </c>
    </row>
    <row r="22" spans="1:13" ht="20.25" customHeight="1">
      <c r="A22" s="116" t="s">
        <v>35</v>
      </c>
      <c r="B22" s="117"/>
      <c r="C22" s="118"/>
      <c r="D22" s="9">
        <v>1011</v>
      </c>
      <c r="E22" s="152">
        <v>2375</v>
      </c>
      <c r="F22" s="153"/>
      <c r="G22" s="121" t="s">
        <v>36</v>
      </c>
      <c r="H22" s="121"/>
      <c r="I22" s="104">
        <v>2037</v>
      </c>
      <c r="J22" s="105"/>
      <c r="K22" s="22">
        <v>4616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41744</v>
      </c>
      <c r="B28" s="134"/>
      <c r="C28" s="135">
        <f>ROUND(A28/C8,4)</f>
        <v>0.2858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3408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>
      <c r="A2" s="2"/>
      <c r="B2" s="2"/>
      <c r="C2" s="2"/>
      <c r="D2" s="2"/>
      <c r="E2" s="2"/>
      <c r="F2" s="2"/>
      <c r="G2" s="2"/>
      <c r="H2" s="2"/>
      <c r="K2" s="23"/>
    </row>
    <row r="3" spans="1:12" ht="16.5" customHeight="1">
      <c r="A3" s="69" t="s">
        <v>78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ht="19.5" customHeight="1">
      <c r="A4" s="3"/>
      <c r="B4" s="4"/>
      <c r="C4" s="70" t="s">
        <v>0</v>
      </c>
      <c r="D4" s="71"/>
      <c r="E4" s="72"/>
      <c r="F4" s="70" t="s">
        <v>1</v>
      </c>
      <c r="G4" s="72"/>
      <c r="H4" s="73" t="s">
        <v>2</v>
      </c>
      <c r="I4" s="74"/>
      <c r="J4" s="73" t="s">
        <v>3</v>
      </c>
      <c r="K4" s="74"/>
    </row>
    <row r="5" spans="1:12" ht="19.5" customHeight="1">
      <c r="A5" s="5"/>
      <c r="B5" s="6"/>
      <c r="C5" s="79" t="s">
        <v>73</v>
      </c>
      <c r="D5" s="80"/>
      <c r="E5" s="81"/>
      <c r="F5" s="79" t="s">
        <v>72</v>
      </c>
      <c r="G5" s="81"/>
      <c r="H5" s="75"/>
      <c r="I5" s="76"/>
      <c r="J5" s="77"/>
      <c r="K5" s="78"/>
    </row>
    <row r="6" spans="1:12" ht="19.5" customHeight="1">
      <c r="A6" s="82" t="s">
        <v>4</v>
      </c>
      <c r="B6" s="7" t="s">
        <v>5</v>
      </c>
      <c r="C6" s="85">
        <v>69436</v>
      </c>
      <c r="D6" s="86"/>
      <c r="E6" s="87"/>
      <c r="F6" s="88">
        <v>629</v>
      </c>
      <c r="G6" s="89"/>
      <c r="H6" s="90">
        <f>C6+F6</f>
        <v>70065</v>
      </c>
      <c r="I6" s="91"/>
      <c r="J6" s="93">
        <v>-693</v>
      </c>
      <c r="K6" s="93"/>
    </row>
    <row r="7" spans="1:12" ht="19.5" customHeight="1">
      <c r="A7" s="83"/>
      <c r="B7" s="7" t="s">
        <v>6</v>
      </c>
      <c r="C7" s="85">
        <v>76643</v>
      </c>
      <c r="D7" s="86"/>
      <c r="E7" s="87"/>
      <c r="F7" s="88">
        <v>1030</v>
      </c>
      <c r="G7" s="89"/>
      <c r="H7" s="90">
        <f>C7+F7</f>
        <v>77673</v>
      </c>
      <c r="I7" s="91"/>
      <c r="J7" s="93">
        <v>-569</v>
      </c>
      <c r="K7" s="93"/>
    </row>
    <row r="8" spans="1:12" ht="19.5" customHeight="1">
      <c r="A8" s="84"/>
      <c r="B8" s="7" t="s">
        <v>7</v>
      </c>
      <c r="C8" s="85">
        <f>C6+C7</f>
        <v>146079</v>
      </c>
      <c r="D8" s="86"/>
      <c r="E8" s="87"/>
      <c r="F8" s="88">
        <f>F6+F7</f>
        <v>1659</v>
      </c>
      <c r="G8" s="89"/>
      <c r="H8" s="90">
        <f>C8+F8</f>
        <v>147738</v>
      </c>
      <c r="I8" s="91"/>
      <c r="J8" s="93">
        <f>SUM(J6:K7)</f>
        <v>-1262</v>
      </c>
      <c r="K8" s="93"/>
    </row>
    <row r="9" spans="1:12" ht="19.5" customHeight="1">
      <c r="A9" s="94" t="s">
        <v>8</v>
      </c>
      <c r="B9" s="96"/>
      <c r="C9" s="98">
        <v>66343</v>
      </c>
      <c r="D9" s="99"/>
      <c r="E9" s="100"/>
      <c r="F9" s="101">
        <v>836</v>
      </c>
      <c r="G9" s="102"/>
      <c r="H9" s="90">
        <f>C9+F9</f>
        <v>67179</v>
      </c>
      <c r="I9" s="91"/>
      <c r="J9" s="92">
        <v>-90</v>
      </c>
      <c r="K9" s="92"/>
    </row>
    <row r="10" spans="1:12" ht="10.5" customHeight="1"/>
    <row r="11" spans="1:12" ht="19.5" customHeight="1">
      <c r="A11" s="94" t="s">
        <v>9</v>
      </c>
      <c r="B11" s="95"/>
      <c r="C11" s="96"/>
      <c r="D11" s="7" t="s">
        <v>8</v>
      </c>
      <c r="E11" s="94" t="s">
        <v>10</v>
      </c>
      <c r="F11" s="96"/>
      <c r="G11" s="97" t="s">
        <v>9</v>
      </c>
      <c r="H11" s="97"/>
      <c r="I11" s="97" t="s">
        <v>8</v>
      </c>
      <c r="J11" s="97"/>
      <c r="K11" s="7" t="s">
        <v>11</v>
      </c>
    </row>
    <row r="12" spans="1:12" ht="20.25" customHeight="1">
      <c r="A12" s="103" t="s">
        <v>12</v>
      </c>
      <c r="B12" s="103"/>
      <c r="C12" s="103"/>
      <c r="D12" s="8">
        <v>5330</v>
      </c>
      <c r="E12" s="104">
        <v>11450</v>
      </c>
      <c r="F12" s="105"/>
      <c r="G12" s="106" t="s">
        <v>26</v>
      </c>
      <c r="H12" s="107"/>
      <c r="I12" s="104">
        <v>702</v>
      </c>
      <c r="J12" s="105"/>
      <c r="K12" s="20">
        <v>1511</v>
      </c>
    </row>
    <row r="13" spans="1:12" ht="20.25" customHeight="1">
      <c r="A13" s="103" t="s">
        <v>13</v>
      </c>
      <c r="B13" s="103"/>
      <c r="C13" s="103"/>
      <c r="D13" s="9">
        <v>4682</v>
      </c>
      <c r="E13" s="152">
        <v>11325</v>
      </c>
      <c r="F13" s="153"/>
      <c r="G13" s="106" t="s">
        <v>27</v>
      </c>
      <c r="H13" s="107"/>
      <c r="I13" s="104">
        <v>727</v>
      </c>
      <c r="J13" s="105"/>
      <c r="K13" s="20">
        <v>1648</v>
      </c>
    </row>
    <row r="14" spans="1:12" ht="20.25" customHeight="1">
      <c r="A14" s="111" t="s">
        <v>14</v>
      </c>
      <c r="B14" s="112"/>
      <c r="C14" s="113"/>
      <c r="D14" s="9">
        <v>12657</v>
      </c>
      <c r="E14" s="152">
        <v>26435</v>
      </c>
      <c r="F14" s="153"/>
      <c r="G14" s="106" t="s">
        <v>28</v>
      </c>
      <c r="H14" s="107"/>
      <c r="I14" s="104">
        <v>332</v>
      </c>
      <c r="J14" s="105"/>
      <c r="K14" s="20">
        <v>685</v>
      </c>
      <c r="L14" s="2"/>
    </row>
    <row r="15" spans="1:12" ht="20.25" customHeight="1">
      <c r="A15" s="108" t="s">
        <v>15</v>
      </c>
      <c r="B15" s="109"/>
      <c r="C15" s="110"/>
      <c r="D15" s="9">
        <v>994</v>
      </c>
      <c r="E15" s="152">
        <v>2081</v>
      </c>
      <c r="F15" s="153"/>
      <c r="G15" s="106" t="s">
        <v>29</v>
      </c>
      <c r="H15" s="107"/>
      <c r="I15" s="104">
        <v>2162</v>
      </c>
      <c r="J15" s="105"/>
      <c r="K15" s="20">
        <v>5037</v>
      </c>
    </row>
    <row r="16" spans="1:12" ht="20.25" customHeight="1">
      <c r="A16" s="108" t="s">
        <v>16</v>
      </c>
      <c r="B16" s="109"/>
      <c r="C16" s="110"/>
      <c r="D16" s="9">
        <v>4755</v>
      </c>
      <c r="E16" s="152">
        <v>9550</v>
      </c>
      <c r="F16" s="153"/>
      <c r="G16" s="114" t="s">
        <v>30</v>
      </c>
      <c r="H16" s="115"/>
      <c r="I16" s="104">
        <v>3757</v>
      </c>
      <c r="J16" s="105"/>
      <c r="K16" s="20">
        <v>8887</v>
      </c>
    </row>
    <row r="17" spans="1:13" ht="20.25" customHeight="1">
      <c r="A17" s="108" t="s">
        <v>17</v>
      </c>
      <c r="B17" s="109"/>
      <c r="C17" s="110"/>
      <c r="D17" s="9">
        <v>5730</v>
      </c>
      <c r="E17" s="152">
        <v>12715</v>
      </c>
      <c r="F17" s="153"/>
      <c r="G17" s="114" t="s">
        <v>31</v>
      </c>
      <c r="H17" s="115"/>
      <c r="I17" s="104">
        <v>4739</v>
      </c>
      <c r="J17" s="105"/>
      <c r="K17" s="20">
        <v>10987</v>
      </c>
    </row>
    <row r="18" spans="1:13" ht="20.25" customHeight="1">
      <c r="A18" s="108" t="s">
        <v>18</v>
      </c>
      <c r="B18" s="109"/>
      <c r="C18" s="110"/>
      <c r="D18" s="9">
        <v>6047</v>
      </c>
      <c r="E18" s="152">
        <v>13718</v>
      </c>
      <c r="F18" s="153"/>
      <c r="G18" s="114" t="s">
        <v>32</v>
      </c>
      <c r="H18" s="115"/>
      <c r="I18" s="104">
        <v>594</v>
      </c>
      <c r="J18" s="105"/>
      <c r="K18" s="20">
        <v>1151</v>
      </c>
    </row>
    <row r="19" spans="1:13" ht="20.25" customHeight="1">
      <c r="A19" s="116" t="s">
        <v>19</v>
      </c>
      <c r="B19" s="117"/>
      <c r="C19" s="118"/>
      <c r="D19" s="9">
        <v>194</v>
      </c>
      <c r="E19" s="152">
        <v>290</v>
      </c>
      <c r="F19" s="153"/>
      <c r="G19" s="119" t="s">
        <v>20</v>
      </c>
      <c r="H19" s="120"/>
      <c r="I19" s="104">
        <v>6080</v>
      </c>
      <c r="J19" s="105"/>
      <c r="K19" s="20">
        <v>13807</v>
      </c>
    </row>
    <row r="20" spans="1:13" ht="20.25" customHeight="1">
      <c r="A20" s="116" t="s">
        <v>33</v>
      </c>
      <c r="B20" s="117"/>
      <c r="C20" s="118"/>
      <c r="D20" s="9">
        <v>437</v>
      </c>
      <c r="E20" s="152">
        <v>957</v>
      </c>
      <c r="F20" s="153"/>
      <c r="G20" s="119" t="s">
        <v>21</v>
      </c>
      <c r="H20" s="120"/>
      <c r="I20" s="104">
        <v>1681</v>
      </c>
      <c r="J20" s="105"/>
      <c r="K20" s="20">
        <v>3331</v>
      </c>
    </row>
    <row r="21" spans="1:13" ht="20.25" customHeight="1">
      <c r="A21" s="106" t="s">
        <v>34</v>
      </c>
      <c r="B21" s="124"/>
      <c r="C21" s="107"/>
      <c r="D21" s="9">
        <v>964</v>
      </c>
      <c r="E21" s="152">
        <v>2147</v>
      </c>
      <c r="F21" s="153"/>
      <c r="G21" s="125" t="s">
        <v>22</v>
      </c>
      <c r="H21" s="125"/>
      <c r="I21" s="104">
        <v>739</v>
      </c>
      <c r="J21" s="105"/>
      <c r="K21" s="20">
        <v>1381</v>
      </c>
    </row>
    <row r="22" spans="1:13" ht="20.25" customHeight="1">
      <c r="A22" s="116" t="s">
        <v>35</v>
      </c>
      <c r="B22" s="117"/>
      <c r="C22" s="118"/>
      <c r="D22" s="9">
        <v>1006</v>
      </c>
      <c r="E22" s="152">
        <v>2380</v>
      </c>
      <c r="F22" s="153"/>
      <c r="G22" s="121" t="s">
        <v>36</v>
      </c>
      <c r="H22" s="121"/>
      <c r="I22" s="104">
        <v>2034</v>
      </c>
      <c r="J22" s="105"/>
      <c r="K22" s="22">
        <v>4606</v>
      </c>
      <c r="L22" s="10"/>
      <c r="M22" s="10"/>
    </row>
    <row r="23" spans="1:13" ht="15" customHeight="1">
      <c r="A23" s="11" t="s">
        <v>37</v>
      </c>
      <c r="E23" s="10"/>
      <c r="F23" s="10"/>
      <c r="K23" s="12"/>
    </row>
    <row r="24" spans="1:13" ht="21" customHeight="1">
      <c r="E24" s="13"/>
      <c r="F24" s="13"/>
      <c r="G24" s="13"/>
      <c r="H24" s="13"/>
      <c r="I24" s="13"/>
      <c r="J24" s="13"/>
      <c r="K24" s="14"/>
    </row>
    <row r="25" spans="1:13" ht="13.5" customHeight="1">
      <c r="A25" s="73" t="s">
        <v>70</v>
      </c>
      <c r="B25" s="74"/>
      <c r="C25" s="130" t="s">
        <v>39</v>
      </c>
      <c r="D25" s="131"/>
      <c r="E25" s="131"/>
      <c r="F25" s="131"/>
      <c r="G25" s="131"/>
      <c r="H25" s="131"/>
      <c r="I25" s="131"/>
      <c r="J25" s="131"/>
      <c r="K25" s="122" t="s">
        <v>40</v>
      </c>
    </row>
    <row r="26" spans="1:13" ht="13.5" customHeight="1">
      <c r="A26" s="77"/>
      <c r="B26" s="78"/>
      <c r="C26" s="77" t="s">
        <v>41</v>
      </c>
      <c r="D26" s="78"/>
      <c r="E26" s="137" t="s">
        <v>42</v>
      </c>
      <c r="F26" s="131"/>
      <c r="G26" s="131"/>
      <c r="H26" s="131"/>
      <c r="I26" s="131"/>
      <c r="J26" s="131"/>
      <c r="K26" s="123"/>
    </row>
    <row r="27" spans="1:13" ht="13.5" customHeight="1">
      <c r="A27" s="75"/>
      <c r="B27" s="76"/>
      <c r="C27" s="75"/>
      <c r="D27" s="76"/>
      <c r="E27" s="137" t="s">
        <v>43</v>
      </c>
      <c r="F27" s="138"/>
      <c r="G27" s="130" t="s">
        <v>44</v>
      </c>
      <c r="H27" s="138"/>
      <c r="I27" s="130" t="s">
        <v>45</v>
      </c>
      <c r="J27" s="131"/>
      <c r="K27" s="15" t="s">
        <v>69</v>
      </c>
    </row>
    <row r="28" spans="1:13" ht="18.75" customHeight="1">
      <c r="A28" s="133">
        <v>41731</v>
      </c>
      <c r="B28" s="134"/>
      <c r="C28" s="135">
        <f>ROUND(A28/C8,4)</f>
        <v>0.28570000000000001</v>
      </c>
      <c r="D28" s="136"/>
      <c r="E28" s="126">
        <v>26.1</v>
      </c>
      <c r="F28" s="127"/>
      <c r="G28" s="128">
        <v>25</v>
      </c>
      <c r="H28" s="129"/>
      <c r="I28" s="132">
        <v>20.100000000000001</v>
      </c>
      <c r="J28" s="127"/>
      <c r="K28" s="21">
        <v>3414</v>
      </c>
    </row>
    <row r="29" spans="1:13" ht="15" customHeight="1">
      <c r="A29" s="11" t="s">
        <v>47</v>
      </c>
    </row>
    <row r="30" spans="1:13" ht="15" customHeight="1">
      <c r="A30" s="11" t="s">
        <v>48</v>
      </c>
    </row>
    <row r="31" spans="1:13" ht="15" customHeight="1">
      <c r="A31" s="11" t="s">
        <v>23</v>
      </c>
    </row>
    <row r="32" spans="1:13" ht="13.5" customHeight="1">
      <c r="A32" s="11" t="s">
        <v>49</v>
      </c>
    </row>
    <row r="33" spans="1:11" ht="21" customHeight="1"/>
    <row r="34" spans="1:11" ht="18" customHeight="1">
      <c r="A34" s="143" t="s">
        <v>50</v>
      </c>
      <c r="B34" s="144"/>
      <c r="C34" s="94" t="s">
        <v>51</v>
      </c>
      <c r="D34" s="95"/>
      <c r="E34" s="95"/>
      <c r="F34" s="95"/>
      <c r="G34" s="95"/>
      <c r="H34" s="95"/>
      <c r="I34" s="73" t="s">
        <v>52</v>
      </c>
      <c r="J34" s="139"/>
      <c r="K34" s="16" t="s">
        <v>53</v>
      </c>
    </row>
    <row r="35" spans="1:11" ht="16.5" customHeight="1">
      <c r="A35" s="141" t="s">
        <v>68</v>
      </c>
      <c r="B35" s="142"/>
      <c r="C35" s="94" t="s">
        <v>55</v>
      </c>
      <c r="D35" s="96"/>
      <c r="E35" s="94" t="s">
        <v>56</v>
      </c>
      <c r="F35" s="96"/>
      <c r="G35" s="94" t="s">
        <v>57</v>
      </c>
      <c r="H35" s="96"/>
      <c r="I35" s="75"/>
      <c r="J35" s="140"/>
      <c r="K35" s="17" t="s">
        <v>67</v>
      </c>
    </row>
    <row r="36" spans="1:11" ht="21" customHeight="1">
      <c r="A36" s="149" t="s">
        <v>66</v>
      </c>
      <c r="B36" s="150"/>
      <c r="C36" s="145">
        <v>149702</v>
      </c>
      <c r="D36" s="151"/>
      <c r="E36" s="145">
        <v>70711</v>
      </c>
      <c r="F36" s="151"/>
      <c r="G36" s="145">
        <v>78991</v>
      </c>
      <c r="H36" s="151"/>
      <c r="I36" s="145">
        <v>59880</v>
      </c>
      <c r="J36" s="146"/>
      <c r="K36" s="18">
        <v>873.78</v>
      </c>
    </row>
    <row r="37" spans="1:11" ht="17.25" customHeight="1">
      <c r="A37" s="147" t="s">
        <v>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</row>
    <row r="38" spans="1:11" ht="16.5" customHeight="1">
      <c r="A38" s="19" t="s">
        <v>61</v>
      </c>
    </row>
    <row r="39" spans="1:11" ht="20.25" customHeight="1">
      <c r="A39" s="148" t="s">
        <v>62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H22.1.1</vt:lpstr>
      <vt:lpstr>H22.2.1</vt:lpstr>
      <vt:lpstr>H22.3.1</vt:lpstr>
      <vt:lpstr>H22.4.1</vt:lpstr>
      <vt:lpstr>H22.5.1</vt:lpstr>
      <vt:lpstr>H22.6.1 </vt:lpstr>
      <vt:lpstr>H22.7.1</vt:lpstr>
      <vt:lpstr>H22.8.1</vt:lpstr>
      <vt:lpstr>H22.9.1</vt:lpstr>
      <vt:lpstr>H22.10.1</vt:lpstr>
      <vt:lpstr>H22.11.1</vt:lpstr>
      <vt:lpstr>H22.12.1</vt:lpstr>
      <vt:lpstr>H22.1.1!Print_Area</vt:lpstr>
      <vt:lpstr>H22.10.1!Print_Area</vt:lpstr>
      <vt:lpstr>H22.11.1!Print_Area</vt:lpstr>
      <vt:lpstr>H22.12.1!Print_Area</vt:lpstr>
      <vt:lpstr>H22.2.1!Print_Area</vt:lpstr>
      <vt:lpstr>H22.3.1!Print_Area</vt:lpstr>
      <vt:lpstr>H22.4.1!Print_Area</vt:lpstr>
      <vt:lpstr>H22.7.1!Print_Area</vt:lpstr>
      <vt:lpstr>H22.8.1!Print_Area</vt:lpstr>
      <vt:lpstr>H22.9.1!Print_Area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2010-10-05T12:57:59Z</cp:lastPrinted>
  <dcterms:created xsi:type="dcterms:W3CDTF">2009-01-06T05:44:55Z</dcterms:created>
  <dcterms:modified xsi:type="dcterms:W3CDTF">2016-02-26T04:50:37Z</dcterms:modified>
</cp:coreProperties>
</file>