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0665" windowHeight="11610" tabRatio="764" activeTab="11"/>
  </bookViews>
  <sheets>
    <sheet name="H28.1.1" sheetId="26" r:id="rId1"/>
    <sheet name="H28.2.1" sheetId="25" r:id="rId2"/>
    <sheet name="H28.3.1" sheetId="28" r:id="rId3"/>
    <sheet name="H28.4.1" sheetId="29" r:id="rId4"/>
    <sheet name="H28.5.1" sheetId="31" r:id="rId5"/>
    <sheet name="H28.6.1" sheetId="32" r:id="rId6"/>
    <sheet name="H28.7.1" sheetId="33" r:id="rId7"/>
    <sheet name="H28.8.1" sheetId="34" r:id="rId8"/>
    <sheet name="H28.9.1" sheetId="35" r:id="rId9"/>
    <sheet name="H28.10.1" sheetId="36" r:id="rId10"/>
    <sheet name="H28.11.1 " sheetId="37" r:id="rId11"/>
    <sheet name="H28.12.1 " sheetId="38" r:id="rId12"/>
    <sheet name="Sheet1" sheetId="30" r:id="rId13"/>
  </sheets>
  <definedNames>
    <definedName name="_xlnm.Print_Area" localSheetId="0">H28.1.1!$A$1:$K$38</definedName>
  </definedNames>
  <calcPr calcId="145621"/>
</workbook>
</file>

<file path=xl/calcChain.xml><?xml version="1.0" encoding="utf-8"?>
<calcChain xmlns="http://schemas.openxmlformats.org/spreadsheetml/2006/main">
  <c r="C29" i="38" l="1"/>
  <c r="H10" i="38"/>
  <c r="J9" i="38"/>
  <c r="H9" i="38"/>
  <c r="H8" i="38"/>
  <c r="H7" i="38"/>
  <c r="C29" i="37" l="1"/>
  <c r="H10" i="37"/>
  <c r="J9" i="37"/>
  <c r="H9" i="37"/>
  <c r="H8" i="37"/>
  <c r="H7" i="37"/>
  <c r="C29" i="36" l="1"/>
  <c r="H10" i="36"/>
  <c r="J9" i="36"/>
  <c r="H9" i="36"/>
  <c r="H8" i="36"/>
  <c r="H7" i="36"/>
  <c r="C29" i="35" l="1"/>
  <c r="H10" i="35"/>
  <c r="J9" i="35"/>
  <c r="H9" i="35"/>
  <c r="H8" i="35"/>
  <c r="H7" i="35"/>
  <c r="C29" i="34" l="1"/>
  <c r="H10" i="34"/>
  <c r="J9" i="34"/>
  <c r="H9" i="34"/>
  <c r="H8" i="34"/>
  <c r="H7" i="34"/>
  <c r="H7" i="33" l="1"/>
  <c r="H8" i="33"/>
  <c r="H9" i="33"/>
  <c r="J9" i="33"/>
  <c r="H10" i="33"/>
  <c r="C29" i="33"/>
  <c r="H7" i="32" l="1"/>
  <c r="H8" i="32"/>
  <c r="H9" i="32"/>
  <c r="J9" i="32"/>
  <c r="H10" i="32"/>
  <c r="C29" i="32"/>
  <c r="H7" i="31" l="1"/>
  <c r="H8" i="31"/>
  <c r="H9" i="31"/>
  <c r="J9" i="31"/>
  <c r="H10" i="31"/>
  <c r="C29" i="31"/>
  <c r="H7" i="29" l="1"/>
  <c r="H8" i="29"/>
  <c r="C9" i="29"/>
  <c r="F9" i="29"/>
  <c r="H9" i="29" s="1"/>
  <c r="J9" i="29"/>
  <c r="H10" i="29"/>
  <c r="C29" i="29"/>
  <c r="H7" i="28" l="1"/>
  <c r="H8" i="28"/>
  <c r="H9" i="28"/>
  <c r="J9" i="28"/>
  <c r="H10" i="28"/>
  <c r="C29" i="28"/>
  <c r="H7" i="26" l="1"/>
  <c r="H8" i="26"/>
  <c r="H9" i="26"/>
  <c r="J9" i="26"/>
  <c r="H10" i="26"/>
  <c r="C29" i="26"/>
  <c r="C29" i="25" l="1"/>
  <c r="H10" i="25" l="1"/>
  <c r="J9" i="25"/>
  <c r="H9" i="25"/>
  <c r="H8" i="25"/>
  <c r="H7" i="25"/>
</calcChain>
</file>

<file path=xl/sharedStrings.xml><?xml version="1.0" encoding="utf-8"?>
<sst xmlns="http://schemas.openxmlformats.org/spreadsheetml/2006/main" count="756" uniqueCount="127">
  <si>
    <t xml:space="preserve">       情報統計課情報政策班（電話 29-5022）</t>
    <rPh sb="7" eb="9">
      <t>ジョウホウ</t>
    </rPh>
    <rPh sb="9" eb="11">
      <t>トウケイ</t>
    </rPh>
    <rPh sb="11" eb="12">
      <t>カ</t>
    </rPh>
    <rPh sb="12" eb="14">
      <t>ジョウホウ</t>
    </rPh>
    <rPh sb="14" eb="16">
      <t>セイサク</t>
    </rPh>
    <rPh sb="16" eb="17">
      <t>ハン</t>
    </rPh>
    <rPh sb="18" eb="20">
      <t>デンワ</t>
    </rPh>
    <phoneticPr fontId="2"/>
  </si>
  <si>
    <t>対 前 年 増 減</t>
  </si>
  <si>
    <t xml:space="preserve">人 口   </t>
  </si>
  <si>
    <t>男</t>
  </si>
  <si>
    <t>女</t>
  </si>
  <si>
    <t>計</t>
  </si>
  <si>
    <t>世 帯 数</t>
  </si>
  <si>
    <t>地   区   別</t>
  </si>
  <si>
    <t>人     口</t>
  </si>
  <si>
    <t>世 帯 数</t>
    <phoneticPr fontId="2"/>
  </si>
  <si>
    <t>人    口</t>
  </si>
  <si>
    <t>岩国出張所</t>
  </si>
  <si>
    <t>北河内出張所</t>
    <rPh sb="0" eb="1">
      <t>キタ</t>
    </rPh>
    <rPh sb="1" eb="3">
      <t>コウチ</t>
    </rPh>
    <phoneticPr fontId="2"/>
  </si>
  <si>
    <t>平田出張所</t>
  </si>
  <si>
    <t>南河内出張所</t>
    <rPh sb="0" eb="1">
      <t>ミナミ</t>
    </rPh>
    <rPh sb="1" eb="2">
      <t>カワ</t>
    </rPh>
    <phoneticPr fontId="2"/>
  </si>
  <si>
    <t>本庁</t>
  </si>
  <si>
    <t>師木野出張所</t>
    <rPh sb="0" eb="3">
      <t>シギノ</t>
    </rPh>
    <phoneticPr fontId="2"/>
  </si>
  <si>
    <t>装港出張所</t>
  </si>
  <si>
    <t>通津出張所</t>
    <rPh sb="0" eb="2">
      <t>ツヅ</t>
    </rPh>
    <phoneticPr fontId="2"/>
  </si>
  <si>
    <t>川下出張所</t>
  </si>
  <si>
    <t>由宇総合支所</t>
    <rPh sb="0" eb="2">
      <t>ユウ</t>
    </rPh>
    <rPh sb="2" eb="4">
      <t>ソウゴウ</t>
    </rPh>
    <rPh sb="4" eb="6">
      <t>シショ</t>
    </rPh>
    <phoneticPr fontId="2"/>
  </si>
  <si>
    <t>愛宕出張所</t>
  </si>
  <si>
    <t>玖珂総合支所</t>
    <rPh sb="0" eb="2">
      <t>クガ</t>
    </rPh>
    <rPh sb="2" eb="4">
      <t>ソウゴウ</t>
    </rPh>
    <rPh sb="4" eb="6">
      <t>シショ</t>
    </rPh>
    <phoneticPr fontId="2"/>
  </si>
  <si>
    <t>灘出張所</t>
  </si>
  <si>
    <t>柱島出張所</t>
  </si>
  <si>
    <t>周東総合支所</t>
    <rPh sb="0" eb="2">
      <t>シュウトウ</t>
    </rPh>
    <phoneticPr fontId="6"/>
  </si>
  <si>
    <t>小瀬出張所</t>
    <rPh sb="0" eb="2">
      <t>オゼ</t>
    </rPh>
    <phoneticPr fontId="2"/>
  </si>
  <si>
    <t>錦総合支所</t>
    <rPh sb="0" eb="1">
      <t>ニシキ</t>
    </rPh>
    <phoneticPr fontId="6"/>
  </si>
  <si>
    <t>藤河出張所</t>
    <rPh sb="0" eb="2">
      <t>フジカワ</t>
    </rPh>
    <phoneticPr fontId="2"/>
  </si>
  <si>
    <t>御庄出張所</t>
    <rPh sb="0" eb="2">
      <t>ミショウ</t>
    </rPh>
    <phoneticPr fontId="2"/>
  </si>
  <si>
    <t>美和総合支所</t>
    <rPh sb="0" eb="2">
      <t>ミワ</t>
    </rPh>
    <rPh sb="2" eb="4">
      <t>ソウゴウ</t>
    </rPh>
    <rPh sb="4" eb="6">
      <t>シショ</t>
    </rPh>
    <phoneticPr fontId="2"/>
  </si>
  <si>
    <t>３歳未満児</t>
    <rPh sb="1" eb="2">
      <t>サイ</t>
    </rPh>
    <rPh sb="2" eb="4">
      <t>ミマン</t>
    </rPh>
    <rPh sb="4" eb="5">
      <t>ジ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</si>
  <si>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</si>
  <si>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</si>
  <si>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　人口</t>
    <phoneticPr fontId="2"/>
  </si>
  <si>
    <t>1)　65歳以上の人口／総人口</t>
  </si>
  <si>
    <t>人口</t>
    <rPh sb="0" eb="2">
      <t>ジンコウ</t>
    </rPh>
    <phoneticPr fontId="2"/>
  </si>
  <si>
    <t>世帯数</t>
    <rPh sb="0" eb="3">
      <t>セタイスウ</t>
    </rPh>
    <phoneticPr fontId="2"/>
  </si>
  <si>
    <t>面積　2)</t>
    <rPh sb="0" eb="2">
      <t>メンセキ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</si>
  <si>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</si>
  <si>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</si>
  <si>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</si>
  <si>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1)　平成18年3月20日現在の市の境域に基づいて組み替えた数値</t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rPh sb="16" eb="17">
      <t>シ</t>
    </rPh>
    <rPh sb="18" eb="20">
      <t>キョウイキ</t>
    </rPh>
    <rPh sb="21" eb="22">
      <t>モト</t>
    </rPh>
    <rPh sb="25" eb="26">
      <t>ク</t>
    </rPh>
    <rPh sb="27" eb="28">
      <t>カ</t>
    </rPh>
    <rPh sb="30" eb="32">
      <t>スウチ</t>
    </rPh>
    <phoneticPr fontId="2"/>
  </si>
  <si>
    <t>国勢調査の
数値</t>
    <rPh sb="0" eb="2">
      <t>コクセイ</t>
    </rPh>
    <rPh sb="2" eb="4">
      <t>チョウサ</t>
    </rPh>
    <rPh sb="6" eb="8">
      <t>スウチ</t>
    </rPh>
    <phoneticPr fontId="2"/>
  </si>
  <si>
    <t>平成17年　1)</t>
    <rPh sb="0" eb="2">
      <t>ヘイセイ</t>
    </rPh>
    <rPh sb="4" eb="5">
      <t>ネン</t>
    </rPh>
    <phoneticPr fontId="2"/>
  </si>
  <si>
    <t>高齢化率　　1)</t>
    <rPh sb="0" eb="3">
      <t>コウレイカ</t>
    </rPh>
    <rPh sb="3" eb="4">
      <t>リツ</t>
    </rPh>
    <phoneticPr fontId="2"/>
  </si>
  <si>
    <t>平成22年国勢調査の数値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スウチ</t>
    </rPh>
    <phoneticPr fontId="2"/>
  </si>
  <si>
    <t>市</t>
    <rPh sb="0" eb="1">
      <t>シ</t>
    </rPh>
    <phoneticPr fontId="2"/>
  </si>
  <si>
    <t>平成22年</t>
    <rPh sb="0" eb="2">
      <t>ヘイセイ</t>
    </rPh>
    <rPh sb="4" eb="5">
      <t>ネン</t>
    </rPh>
    <phoneticPr fontId="2"/>
  </si>
  <si>
    <t>地   区   別</t>
    <phoneticPr fontId="2"/>
  </si>
  <si>
    <t>合　計
Ａ　＋　Ｂ</t>
    <rPh sb="0" eb="1">
      <t>ゴウ</t>
    </rPh>
    <rPh sb="2" eb="3">
      <t>ケイ</t>
    </rPh>
    <phoneticPr fontId="2"/>
  </si>
  <si>
    <t>日本人人口</t>
    <rPh sb="0" eb="3">
      <t>ニホンジン</t>
    </rPh>
    <rPh sb="3" eb="5">
      <t>ジンコウ</t>
    </rPh>
    <phoneticPr fontId="2"/>
  </si>
  <si>
    <t>65歳以上人口</t>
    <phoneticPr fontId="2"/>
  </si>
  <si>
    <t>日  本  人
人  口
Ａ</t>
    <rPh sb="0" eb="1">
      <t>ヒ</t>
    </rPh>
    <rPh sb="3" eb="4">
      <t>ホン</t>
    </rPh>
    <rPh sb="6" eb="7">
      <t>ジン</t>
    </rPh>
    <rPh sb="8" eb="9">
      <t>ジン</t>
    </rPh>
    <rPh sb="11" eb="12">
      <t>クチ</t>
    </rPh>
    <phoneticPr fontId="2"/>
  </si>
  <si>
    <t>外　国　人
人　口
Ｂ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2"/>
  </si>
  <si>
    <t>本郷支所</t>
    <rPh sb="0" eb="2">
      <t>ホンゴウ</t>
    </rPh>
    <rPh sb="2" eb="4">
      <t>シショ</t>
    </rPh>
    <phoneticPr fontId="2"/>
  </si>
  <si>
    <t>美川支所</t>
    <rPh sb="0" eb="2">
      <t>ミカワ</t>
    </rPh>
    <phoneticPr fontId="6"/>
  </si>
  <si>
    <t>2)　国土地理院｢平成26年全国都道府県市区町村別面積調｣による平成26年10月1日現在の数値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</si>
  <si>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い わ く に の 人 口    平成28年2月</t>
    <rPh sb="17" eb="19">
      <t>ヘイセイ</t>
    </rPh>
    <rPh sb="21" eb="22">
      <t>ネン</t>
    </rPh>
    <rPh sb="23" eb="24">
      <t>ガツ</t>
    </rPh>
    <phoneticPr fontId="2"/>
  </si>
  <si>
    <t>平成28年2月１日現在</t>
    <rPh sb="4" eb="5">
      <t>ネン</t>
    </rPh>
    <rPh sb="6" eb="7">
      <t>ガツ</t>
    </rPh>
    <phoneticPr fontId="2"/>
  </si>
  <si>
    <t>(k㎡）</t>
    <phoneticPr fontId="2"/>
  </si>
  <si>
    <t>(k㎡）</t>
    <phoneticPr fontId="2"/>
  </si>
  <si>
    <t>　人口</t>
    <phoneticPr fontId="2"/>
  </si>
  <si>
    <t>65歳以上人口</t>
    <phoneticPr fontId="2"/>
  </si>
  <si>
    <t>世 帯 数</t>
    <phoneticPr fontId="2"/>
  </si>
  <si>
    <t>地   区   別</t>
    <phoneticPr fontId="2"/>
  </si>
  <si>
    <t>平成28年１月１日現在</t>
    <rPh sb="4" eb="5">
      <t>ネン</t>
    </rPh>
    <rPh sb="6" eb="7">
      <t>ガツ</t>
    </rPh>
    <phoneticPr fontId="2"/>
  </si>
  <si>
    <t>い わ く に の 人 口    平成28年１月</t>
    <rPh sb="17" eb="19">
      <t>ヘイセイ</t>
    </rPh>
    <rPh sb="21" eb="22">
      <t>ネン</t>
    </rPh>
    <rPh sb="23" eb="24">
      <t>ガツ</t>
    </rPh>
    <phoneticPr fontId="2"/>
  </si>
  <si>
    <t>平成28年3月１日現在</t>
    <rPh sb="4" eb="5">
      <t>ネン</t>
    </rPh>
    <rPh sb="6" eb="7">
      <t>ガツ</t>
    </rPh>
    <phoneticPr fontId="2"/>
  </si>
  <si>
    <t>い わ く に の 人 口    平成28年3月</t>
    <rPh sb="17" eb="19">
      <t>ヘイセイ</t>
    </rPh>
    <rPh sb="21" eb="22">
      <t>ネン</t>
    </rPh>
    <rPh sb="23" eb="24">
      <t>ガツ</t>
    </rPh>
    <phoneticPr fontId="2"/>
  </si>
  <si>
    <t>　人口</t>
    <phoneticPr fontId="2"/>
  </si>
  <si>
    <t>65歳以上人口</t>
    <phoneticPr fontId="2"/>
  </si>
  <si>
    <t>世 帯 数</t>
    <phoneticPr fontId="2"/>
  </si>
  <si>
    <t>地   区   別</t>
    <phoneticPr fontId="2"/>
  </si>
  <si>
    <t>（注）　地区別の世帯数及び人口は日本人のみ</t>
    <rPh sb="1" eb="2">
      <t>チュウ</t>
    </rPh>
    <rPh sb="4" eb="6">
      <t>チク</t>
    </rPh>
    <rPh sb="6" eb="7">
      <t>ベツ</t>
    </rPh>
    <rPh sb="8" eb="11">
      <t>セタイスウ</t>
    </rPh>
    <rPh sb="11" eb="12">
      <t>オヨ</t>
    </rPh>
    <rPh sb="13" eb="15">
      <t>ジンコウ</t>
    </rPh>
    <rPh sb="16" eb="18">
      <t>ニホン</t>
    </rPh>
    <rPh sb="18" eb="19">
      <t>ジン</t>
    </rPh>
    <phoneticPr fontId="2"/>
  </si>
  <si>
    <t>　人口</t>
    <phoneticPr fontId="2"/>
  </si>
  <si>
    <t>65歳以上人口</t>
    <phoneticPr fontId="2"/>
  </si>
  <si>
    <t>（注）　日本人の人口</t>
    <rPh sb="1" eb="2">
      <t>チュウ</t>
    </rPh>
    <rPh sb="4" eb="6">
      <t>ニホン</t>
    </rPh>
    <rPh sb="6" eb="7">
      <t>ジン</t>
    </rPh>
    <rPh sb="8" eb="10">
      <t>ジンコウ</t>
    </rPh>
    <phoneticPr fontId="2"/>
  </si>
  <si>
    <t>世 帯 数</t>
    <phoneticPr fontId="2"/>
  </si>
  <si>
    <t>人     口</t>
    <phoneticPr fontId="2"/>
  </si>
  <si>
    <t>地   区   別</t>
    <phoneticPr fontId="2"/>
  </si>
  <si>
    <t>平成28年4月１日現在</t>
    <rPh sb="4" eb="5">
      <t>ネン</t>
    </rPh>
    <rPh sb="6" eb="7">
      <t>ガツ</t>
    </rPh>
    <phoneticPr fontId="2"/>
  </si>
  <si>
    <t>い わ く に の 人 口    平成28年4月</t>
    <rPh sb="17" eb="19">
      <t>ヘイセイ</t>
    </rPh>
    <rPh sb="21" eb="22">
      <t>ネン</t>
    </rPh>
    <rPh sb="23" eb="24">
      <t>ガツ</t>
    </rPh>
    <phoneticPr fontId="2"/>
  </si>
  <si>
    <t>　人口</t>
    <phoneticPr fontId="2"/>
  </si>
  <si>
    <t>65歳以上人口</t>
    <phoneticPr fontId="2"/>
  </si>
  <si>
    <t>世 帯 数</t>
    <phoneticPr fontId="2"/>
  </si>
  <si>
    <t>地   区   別</t>
    <phoneticPr fontId="2"/>
  </si>
  <si>
    <t>平成28年5月１日現在</t>
    <rPh sb="4" eb="5">
      <t>ネン</t>
    </rPh>
    <rPh sb="6" eb="7">
      <t>ガツ</t>
    </rPh>
    <phoneticPr fontId="2"/>
  </si>
  <si>
    <t>い わ く に の 人 口    平成28年5月</t>
    <rPh sb="17" eb="19">
      <t>ヘイセイ</t>
    </rPh>
    <rPh sb="21" eb="22">
      <t>ネン</t>
    </rPh>
    <rPh sb="23" eb="24">
      <t>ガツ</t>
    </rPh>
    <phoneticPr fontId="2"/>
  </si>
  <si>
    <t>　人口</t>
    <phoneticPr fontId="2"/>
  </si>
  <si>
    <t>65歳以上人口</t>
    <phoneticPr fontId="2"/>
  </si>
  <si>
    <t>世 帯 数</t>
    <phoneticPr fontId="2"/>
  </si>
  <si>
    <t>地   区   別</t>
    <phoneticPr fontId="2"/>
  </si>
  <si>
    <t>平成28年6月１日現在</t>
    <rPh sb="4" eb="5">
      <t>ネン</t>
    </rPh>
    <rPh sb="6" eb="7">
      <t>ガツ</t>
    </rPh>
    <phoneticPr fontId="2"/>
  </si>
  <si>
    <t>い わ く に の 人 口    平成28年6月</t>
    <rPh sb="17" eb="19">
      <t>ヘイセイ</t>
    </rPh>
    <rPh sb="21" eb="22">
      <t>ネン</t>
    </rPh>
    <rPh sb="23" eb="24">
      <t>ガツ</t>
    </rPh>
    <phoneticPr fontId="2"/>
  </si>
  <si>
    <t>(k㎡）</t>
    <phoneticPr fontId="2"/>
  </si>
  <si>
    <t>　人口</t>
    <phoneticPr fontId="2"/>
  </si>
  <si>
    <t>65歳以上人口</t>
    <phoneticPr fontId="2"/>
  </si>
  <si>
    <t>世 帯 数</t>
    <phoneticPr fontId="2"/>
  </si>
  <si>
    <t>地   区   別</t>
    <phoneticPr fontId="2"/>
  </si>
  <si>
    <t>平成28年7月１日現在</t>
    <rPh sb="4" eb="5">
      <t>ネン</t>
    </rPh>
    <rPh sb="6" eb="7">
      <t>ガツ</t>
    </rPh>
    <phoneticPr fontId="2"/>
  </si>
  <si>
    <t>い わ く に の 人 口    平成28年7月</t>
    <rPh sb="17" eb="19">
      <t>ヘイセイ</t>
    </rPh>
    <rPh sb="21" eb="22">
      <t>ネン</t>
    </rPh>
    <rPh sb="23" eb="24">
      <t>ガツ</t>
    </rPh>
    <phoneticPr fontId="2"/>
  </si>
  <si>
    <t>い わ く に の 人 口    平成28年8月</t>
    <rPh sb="17" eb="19">
      <t>ヘイセイ</t>
    </rPh>
    <rPh sb="21" eb="22">
      <t>ネン</t>
    </rPh>
    <rPh sb="23" eb="24">
      <t>ガツ</t>
    </rPh>
    <phoneticPr fontId="2"/>
  </si>
  <si>
    <t>平成28年8月１日現在</t>
    <rPh sb="4" eb="5">
      <t>ネン</t>
    </rPh>
    <rPh sb="6" eb="7">
      <t>ガツ</t>
    </rPh>
    <phoneticPr fontId="2"/>
  </si>
  <si>
    <t>　人口</t>
    <phoneticPr fontId="2"/>
  </si>
  <si>
    <t>(k㎡）</t>
    <phoneticPr fontId="2"/>
  </si>
  <si>
    <t>い わ く に の 人 口    平成28年9月</t>
    <rPh sb="17" eb="19">
      <t>ヘイセイ</t>
    </rPh>
    <rPh sb="21" eb="22">
      <t>ネン</t>
    </rPh>
    <rPh sb="23" eb="24">
      <t>ガツ</t>
    </rPh>
    <phoneticPr fontId="2"/>
  </si>
  <si>
    <t>平成28年9月１日現在</t>
    <rPh sb="4" eb="5">
      <t>ネン</t>
    </rPh>
    <rPh sb="6" eb="7">
      <t>ガツ</t>
    </rPh>
    <phoneticPr fontId="2"/>
  </si>
  <si>
    <t>　人口</t>
    <phoneticPr fontId="2"/>
  </si>
  <si>
    <t>(k㎡）</t>
    <phoneticPr fontId="2"/>
  </si>
  <si>
    <t>い わ く に の 人 口    平成28年10月</t>
    <rPh sb="17" eb="19">
      <t>ヘイセイ</t>
    </rPh>
    <rPh sb="21" eb="22">
      <t>ネン</t>
    </rPh>
    <rPh sb="24" eb="25">
      <t>ガツ</t>
    </rPh>
    <phoneticPr fontId="2"/>
  </si>
  <si>
    <t>平成28年10月１日現在</t>
    <rPh sb="4" eb="5">
      <t>ネン</t>
    </rPh>
    <rPh sb="7" eb="8">
      <t>ガツ</t>
    </rPh>
    <phoneticPr fontId="2"/>
  </si>
  <si>
    <t>地   区   別</t>
    <phoneticPr fontId="2"/>
  </si>
  <si>
    <t>世 帯 数</t>
    <phoneticPr fontId="2"/>
  </si>
  <si>
    <t>65歳以上人口</t>
    <phoneticPr fontId="2"/>
  </si>
  <si>
    <t>　人口</t>
    <phoneticPr fontId="2"/>
  </si>
  <si>
    <t>(k㎡）</t>
    <phoneticPr fontId="2"/>
  </si>
  <si>
    <t>2)　国土地理院｢平成27年全国都道府県市区町村別面積調｣による平成27年10月1日現在の数値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</si>
  <si>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い わ く に の 人 口    平成28年11月</t>
    <rPh sb="17" eb="19">
      <t>ヘイセイ</t>
    </rPh>
    <rPh sb="21" eb="22">
      <t>ネン</t>
    </rPh>
    <rPh sb="24" eb="25">
      <t>ガツ</t>
    </rPh>
    <phoneticPr fontId="2"/>
  </si>
  <si>
    <t>平成28年11月１日現在</t>
    <rPh sb="4" eb="5">
      <t>ネン</t>
    </rPh>
    <rPh sb="7" eb="8">
      <t>ガツ</t>
    </rPh>
    <phoneticPr fontId="2"/>
  </si>
  <si>
    <t>　人口</t>
    <phoneticPr fontId="2"/>
  </si>
  <si>
    <t>(k㎡）</t>
    <phoneticPr fontId="2"/>
  </si>
  <si>
    <t>2)　国土地理院｢平成26年全国都道府県市区町村別面積調｣による平成27年10月1日現在の数値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</si>
  <si>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い わ く に の 人 口    平成28年12月</t>
    <rPh sb="17" eb="19">
      <t>ヘイセイ</t>
    </rPh>
    <rPh sb="21" eb="22">
      <t>ネン</t>
    </rPh>
    <rPh sb="24" eb="25">
      <t>ガツ</t>
    </rPh>
    <phoneticPr fontId="2"/>
  </si>
  <si>
    <t>平成28年12月１日現在</t>
    <rPh sb="4" eb="5">
      <t>ネン</t>
    </rPh>
    <rPh sb="7" eb="8">
      <t>ガツ</t>
    </rPh>
    <phoneticPr fontId="2"/>
  </si>
  <si>
    <t>　人口</t>
    <phoneticPr fontId="2"/>
  </si>
  <si>
    <t>(k㎡）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</si>
</sst>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\(#,##0\)"/>
    <numFmt numFmtId="177" formatCode="#,##0_ "/>
    <numFmt numFmtId="178" formatCode="#,##0;&quot;△ &quot;#,##0"/>
    <numFmt numFmtId="179" formatCode="#,##0_ ;[Red]\-#,##0\ "/>
    <numFmt numFmtId="180" formatCode="0.00_ "/>
    <numFmt numFmtId="181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38" fontId="5" fillId="0" borderId="5" xfId="1" applyFont="1" applyBorder="1">
      <alignment vertical="center"/>
    </xf>
    <xf numFmtId="177" fontId="5" fillId="0" borderId="5" xfId="0" applyNumberFormat="1" applyFont="1" applyBorder="1">
      <alignment vertical="center"/>
    </xf>
    <xf numFmtId="38" fontId="5" fillId="0" borderId="5" xfId="1" applyFont="1" applyBorder="1" applyAlignment="1">
      <alignment vertical="center"/>
    </xf>
    <xf numFmtId="179" fontId="5" fillId="0" borderId="0" xfId="0" applyNumberFormat="1" applyFont="1">
      <alignment vertical="center"/>
    </xf>
    <xf numFmtId="0" fontId="7" fillId="0" borderId="0" xfId="0" applyFont="1">
      <alignment vertical="center"/>
    </xf>
    <xf numFmtId="177" fontId="5" fillId="0" borderId="0" xfId="0" applyNumberFormat="1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vertical="center" wrapText="1"/>
    </xf>
    <xf numFmtId="38" fontId="5" fillId="0" borderId="7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3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 shrinkToFit="1"/>
    </xf>
    <xf numFmtId="0" fontId="8" fillId="0" borderId="12" xfId="0" applyFont="1" applyBorder="1" applyAlignment="1">
      <alignment horizontal="center" shrinkToFit="1"/>
    </xf>
    <xf numFmtId="0" fontId="8" fillId="0" borderId="2" xfId="0" applyFont="1" applyBorder="1" applyAlignment="1">
      <alignment horizontal="center" shrinkToFit="1"/>
    </xf>
    <xf numFmtId="0" fontId="8" fillId="0" borderId="3" xfId="0" applyFont="1" applyBorder="1" applyAlignment="1">
      <alignment horizontal="center" shrinkToFit="1"/>
    </xf>
    <xf numFmtId="0" fontId="8" fillId="0" borderId="13" xfId="0" applyFont="1" applyBorder="1" applyAlignment="1">
      <alignment horizontal="center" shrinkToFit="1"/>
    </xf>
    <xf numFmtId="0" fontId="8" fillId="0" borderId="4" xfId="0" applyFont="1" applyBorder="1" applyAlignment="1">
      <alignment horizontal="center" shrinkToFit="1"/>
    </xf>
    <xf numFmtId="178" fontId="5" fillId="0" borderId="5" xfId="1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5" fillId="0" borderId="9" xfId="1" applyNumberFormat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vertical="center"/>
    </xf>
    <xf numFmtId="177" fontId="5" fillId="2" borderId="9" xfId="1" applyNumberFormat="1" applyFont="1" applyFill="1" applyBorder="1" applyAlignment="1">
      <alignment vertical="center"/>
    </xf>
    <xf numFmtId="177" fontId="5" fillId="2" borderId="14" xfId="1" applyNumberFormat="1" applyFont="1" applyFill="1" applyBorder="1" applyAlignment="1">
      <alignment vertical="center"/>
    </xf>
    <xf numFmtId="178" fontId="5" fillId="0" borderId="5" xfId="1" applyNumberFormat="1" applyFont="1" applyFill="1" applyBorder="1" applyAlignment="1">
      <alignment vertical="center"/>
    </xf>
    <xf numFmtId="0" fontId="5" fillId="0" borderId="22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177" fontId="5" fillId="0" borderId="9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/>
    </xf>
    <xf numFmtId="38" fontId="5" fillId="0" borderId="10" xfId="1" applyFont="1" applyBorder="1" applyAlignment="1">
      <alignment horizontal="distributed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0" fontId="5" fillId="0" borderId="19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9" xfId="2" applyFont="1" applyFill="1" applyBorder="1" applyAlignment="1">
      <alignment horizontal="distributed" vertical="center"/>
    </xf>
    <xf numFmtId="0" fontId="5" fillId="0" borderId="10" xfId="2" applyFont="1" applyFill="1" applyBorder="1" applyAlignment="1">
      <alignment horizontal="distributed" vertical="center"/>
    </xf>
    <xf numFmtId="38" fontId="5" fillId="0" borderId="14" xfId="1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81" fontId="5" fillId="0" borderId="9" xfId="1" applyNumberFormat="1" applyFont="1" applyBorder="1" applyAlignment="1">
      <alignment horizontal="right" vertical="center"/>
    </xf>
    <xf numFmtId="181" fontId="5" fillId="0" borderId="10" xfId="1" applyNumberFormat="1" applyFont="1" applyBorder="1" applyAlignment="1">
      <alignment horizontal="right" vertical="center"/>
    </xf>
    <xf numFmtId="181" fontId="5" fillId="0" borderId="17" xfId="0" applyNumberFormat="1" applyFont="1" applyBorder="1" applyAlignment="1">
      <alignment horizontal="right" vertical="center"/>
    </xf>
    <xf numFmtId="181" fontId="5" fillId="0" borderId="10" xfId="0" applyNumberFormat="1" applyFont="1" applyBorder="1" applyAlignment="1">
      <alignment horizontal="right" vertical="center"/>
    </xf>
    <xf numFmtId="181" fontId="5" fillId="0" borderId="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38" fontId="5" fillId="0" borderId="11" xfId="1" applyFont="1" applyBorder="1" applyAlignment="1">
      <alignment horizontal="right" vertical="center"/>
    </xf>
    <xf numFmtId="180" fontId="5" fillId="0" borderId="2" xfId="0" applyNumberFormat="1" applyFont="1" applyBorder="1" applyAlignment="1">
      <alignment vertical="center"/>
    </xf>
    <xf numFmtId="180" fontId="5" fillId="0" borderId="4" xfId="0" applyNumberFormat="1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distributed" vertical="center"/>
    </xf>
    <xf numFmtId="0" fontId="5" fillId="0" borderId="5" xfId="2" applyFont="1" applyFill="1" applyBorder="1" applyAlignment="1">
      <alignment horizontal="distributed" vertical="center"/>
    </xf>
    <xf numFmtId="178" fontId="5" fillId="3" borderId="5" xfId="1" applyNumberFormat="1" applyFont="1" applyFill="1" applyBorder="1" applyAlignment="1">
      <alignment vertical="center"/>
    </xf>
    <xf numFmtId="38" fontId="5" fillId="0" borderId="5" xfId="1" applyFont="1" applyBorder="1" applyAlignment="1">
      <alignment horizontal="distributed" vertical="center"/>
    </xf>
    <xf numFmtId="38" fontId="5" fillId="0" borderId="5" xfId="1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市内住所テスト仕様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15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36" t="s">
        <v>67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38" t="s">
        <v>66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ht="19.5" customHeight="1">
      <c r="A5" s="4"/>
      <c r="B5" s="5"/>
      <c r="C5" s="47" t="s">
        <v>53</v>
      </c>
      <c r="D5" s="48"/>
      <c r="E5" s="49"/>
      <c r="F5" s="47" t="s">
        <v>54</v>
      </c>
      <c r="G5" s="49"/>
      <c r="H5" s="39" t="s">
        <v>50</v>
      </c>
      <c r="I5" s="40"/>
      <c r="J5" s="43" t="s">
        <v>1</v>
      </c>
      <c r="K5" s="44"/>
    </row>
    <row r="6" spans="1:13" ht="19.5" customHeight="1">
      <c r="A6" s="6"/>
      <c r="B6" s="7"/>
      <c r="C6" s="50"/>
      <c r="D6" s="51"/>
      <c r="E6" s="52"/>
      <c r="F6" s="50"/>
      <c r="G6" s="52"/>
      <c r="H6" s="41"/>
      <c r="I6" s="42"/>
      <c r="J6" s="45"/>
      <c r="K6" s="46"/>
    </row>
    <row r="7" spans="1:13" ht="19.5" customHeight="1">
      <c r="A7" s="64" t="s">
        <v>2</v>
      </c>
      <c r="B7" s="25" t="s">
        <v>3</v>
      </c>
      <c r="C7" s="56">
        <v>65710</v>
      </c>
      <c r="D7" s="57"/>
      <c r="E7" s="58"/>
      <c r="F7" s="67">
        <v>615</v>
      </c>
      <c r="G7" s="68"/>
      <c r="H7" s="61">
        <f>C7+F7</f>
        <v>66325</v>
      </c>
      <c r="I7" s="62"/>
      <c r="J7" s="53">
        <v>-748</v>
      </c>
      <c r="K7" s="53"/>
    </row>
    <row r="8" spans="1:13" ht="19.5" customHeight="1">
      <c r="A8" s="65"/>
      <c r="B8" s="25" t="s">
        <v>4</v>
      </c>
      <c r="C8" s="56">
        <v>72654</v>
      </c>
      <c r="D8" s="57"/>
      <c r="E8" s="58"/>
      <c r="F8" s="67">
        <v>987</v>
      </c>
      <c r="G8" s="68"/>
      <c r="H8" s="61">
        <f>C8+F8</f>
        <v>73641</v>
      </c>
      <c r="I8" s="62"/>
      <c r="J8" s="53">
        <v>-922</v>
      </c>
      <c r="K8" s="53"/>
    </row>
    <row r="9" spans="1:13" ht="19.5" customHeight="1">
      <c r="A9" s="66"/>
      <c r="B9" s="25" t="s">
        <v>5</v>
      </c>
      <c r="C9" s="56">
        <v>138364</v>
      </c>
      <c r="D9" s="57"/>
      <c r="E9" s="58"/>
      <c r="F9" s="67">
        <v>1602</v>
      </c>
      <c r="G9" s="68"/>
      <c r="H9" s="61">
        <f>C9+F9</f>
        <v>139966</v>
      </c>
      <c r="I9" s="62"/>
      <c r="J9" s="53">
        <f>SUM(J7:K8)</f>
        <v>-1670</v>
      </c>
      <c r="K9" s="53"/>
    </row>
    <row r="10" spans="1:13" ht="19.5" customHeight="1">
      <c r="A10" s="54" t="s">
        <v>6</v>
      </c>
      <c r="B10" s="55"/>
      <c r="C10" s="56">
        <v>65584</v>
      </c>
      <c r="D10" s="57"/>
      <c r="E10" s="58"/>
      <c r="F10" s="59">
        <v>818</v>
      </c>
      <c r="G10" s="60"/>
      <c r="H10" s="61">
        <f>C10+F10</f>
        <v>66402</v>
      </c>
      <c r="I10" s="62"/>
      <c r="J10" s="63">
        <v>-240</v>
      </c>
      <c r="K10" s="63"/>
    </row>
    <row r="11" spans="1:13" ht="10.5" customHeight="1"/>
    <row r="12" spans="1:13" ht="19.5" customHeight="1">
      <c r="A12" s="54" t="s">
        <v>65</v>
      </c>
      <c r="B12" s="79"/>
      <c r="C12" s="55"/>
      <c r="D12" s="25" t="s">
        <v>6</v>
      </c>
      <c r="E12" s="54" t="s">
        <v>8</v>
      </c>
      <c r="F12" s="55"/>
      <c r="G12" s="80" t="s">
        <v>7</v>
      </c>
      <c r="H12" s="80"/>
      <c r="I12" s="80" t="s">
        <v>64</v>
      </c>
      <c r="J12" s="80"/>
      <c r="K12" s="25" t="s">
        <v>10</v>
      </c>
    </row>
    <row r="13" spans="1:13" ht="20.25" customHeight="1">
      <c r="A13" s="69" t="s">
        <v>11</v>
      </c>
      <c r="B13" s="69"/>
      <c r="C13" s="69"/>
      <c r="D13" s="10">
        <v>5295</v>
      </c>
      <c r="E13" s="74">
        <v>11242</v>
      </c>
      <c r="F13" s="75"/>
      <c r="G13" s="72" t="s">
        <v>12</v>
      </c>
      <c r="H13" s="73"/>
      <c r="I13" s="74">
        <v>665</v>
      </c>
      <c r="J13" s="75"/>
      <c r="K13" s="9">
        <v>1348</v>
      </c>
    </row>
    <row r="14" spans="1:13" ht="20.25" customHeight="1">
      <c r="A14" s="69" t="s">
        <v>13</v>
      </c>
      <c r="B14" s="69"/>
      <c r="C14" s="69"/>
      <c r="D14" s="10">
        <v>4599</v>
      </c>
      <c r="E14" s="70">
        <v>10511</v>
      </c>
      <c r="F14" s="71"/>
      <c r="G14" s="72" t="s">
        <v>14</v>
      </c>
      <c r="H14" s="73"/>
      <c r="I14" s="74">
        <v>675</v>
      </c>
      <c r="J14" s="75"/>
      <c r="K14" s="9">
        <v>1422</v>
      </c>
    </row>
    <row r="15" spans="1:13" ht="20.25" customHeight="1">
      <c r="A15" s="76" t="s">
        <v>15</v>
      </c>
      <c r="B15" s="77"/>
      <c r="C15" s="78"/>
      <c r="D15" s="10">
        <v>12575</v>
      </c>
      <c r="E15" s="70">
        <v>25332</v>
      </c>
      <c r="F15" s="71"/>
      <c r="G15" s="72" t="s">
        <v>16</v>
      </c>
      <c r="H15" s="73"/>
      <c r="I15" s="74">
        <v>317</v>
      </c>
      <c r="J15" s="75"/>
      <c r="K15" s="9">
        <v>616</v>
      </c>
      <c r="L15" s="2"/>
    </row>
    <row r="16" spans="1:13" ht="20.25" customHeight="1">
      <c r="A16" s="81" t="s">
        <v>17</v>
      </c>
      <c r="B16" s="82"/>
      <c r="C16" s="83"/>
      <c r="D16" s="10">
        <v>974</v>
      </c>
      <c r="E16" s="70">
        <v>1939</v>
      </c>
      <c r="F16" s="71"/>
      <c r="G16" s="72" t="s">
        <v>18</v>
      </c>
      <c r="H16" s="73"/>
      <c r="I16" s="74">
        <v>2144</v>
      </c>
      <c r="J16" s="75"/>
      <c r="K16" s="9">
        <v>4736</v>
      </c>
      <c r="L16" s="24"/>
      <c r="M16" s="12"/>
    </row>
    <row r="17" spans="1:13" ht="20.25" customHeight="1">
      <c r="A17" s="81" t="s">
        <v>19</v>
      </c>
      <c r="B17" s="82"/>
      <c r="C17" s="83"/>
      <c r="D17" s="10">
        <v>4570</v>
      </c>
      <c r="E17" s="70">
        <v>9016</v>
      </c>
      <c r="F17" s="71"/>
      <c r="G17" s="84" t="s">
        <v>20</v>
      </c>
      <c r="H17" s="85"/>
      <c r="I17" s="74">
        <v>3871</v>
      </c>
      <c r="J17" s="75"/>
      <c r="K17" s="9">
        <v>8606</v>
      </c>
    </row>
    <row r="18" spans="1:13" ht="20.25" customHeight="1">
      <c r="A18" s="81" t="s">
        <v>21</v>
      </c>
      <c r="B18" s="82"/>
      <c r="C18" s="83"/>
      <c r="D18" s="10">
        <v>5793</v>
      </c>
      <c r="E18" s="70">
        <v>12314</v>
      </c>
      <c r="F18" s="71"/>
      <c r="G18" s="84" t="s">
        <v>22</v>
      </c>
      <c r="H18" s="85"/>
      <c r="I18" s="74">
        <v>4841</v>
      </c>
      <c r="J18" s="75"/>
      <c r="K18" s="9">
        <v>10735</v>
      </c>
    </row>
    <row r="19" spans="1:13" ht="20.25" customHeight="1">
      <c r="A19" s="81" t="s">
        <v>23</v>
      </c>
      <c r="B19" s="82"/>
      <c r="C19" s="83"/>
      <c r="D19" s="10">
        <v>5963</v>
      </c>
      <c r="E19" s="70">
        <v>13014</v>
      </c>
      <c r="F19" s="71"/>
      <c r="G19" s="86" t="s">
        <v>25</v>
      </c>
      <c r="H19" s="87"/>
      <c r="I19" s="74">
        <v>6042</v>
      </c>
      <c r="J19" s="75"/>
      <c r="K19" s="9">
        <v>12921</v>
      </c>
    </row>
    <row r="20" spans="1:13" ht="20.25" customHeight="1">
      <c r="A20" s="89" t="s">
        <v>24</v>
      </c>
      <c r="B20" s="90"/>
      <c r="C20" s="91"/>
      <c r="D20" s="10">
        <v>154</v>
      </c>
      <c r="E20" s="70">
        <v>214</v>
      </c>
      <c r="F20" s="71"/>
      <c r="G20" s="86" t="s">
        <v>27</v>
      </c>
      <c r="H20" s="87"/>
      <c r="I20" s="74">
        <v>1476</v>
      </c>
      <c r="J20" s="75"/>
      <c r="K20" s="9">
        <v>2789</v>
      </c>
    </row>
    <row r="21" spans="1:13" ht="20.25" customHeight="1">
      <c r="A21" s="89" t="s">
        <v>26</v>
      </c>
      <c r="B21" s="90"/>
      <c r="C21" s="91"/>
      <c r="D21" s="10">
        <v>425</v>
      </c>
      <c r="E21" s="70">
        <v>834</v>
      </c>
      <c r="F21" s="71"/>
      <c r="G21" s="86" t="s">
        <v>56</v>
      </c>
      <c r="H21" s="87"/>
      <c r="I21" s="74">
        <v>648</v>
      </c>
      <c r="J21" s="75"/>
      <c r="K21" s="9">
        <v>1113</v>
      </c>
    </row>
    <row r="22" spans="1:13" ht="20.25" customHeight="1">
      <c r="A22" s="72" t="s">
        <v>28</v>
      </c>
      <c r="B22" s="88"/>
      <c r="C22" s="73"/>
      <c r="D22" s="10">
        <v>988</v>
      </c>
      <c r="E22" s="70">
        <v>2126</v>
      </c>
      <c r="F22" s="71"/>
      <c r="G22" s="84" t="s">
        <v>30</v>
      </c>
      <c r="H22" s="85"/>
      <c r="I22" s="74">
        <v>1930</v>
      </c>
      <c r="J22" s="75"/>
      <c r="K22" s="9">
        <v>4131</v>
      </c>
    </row>
    <row r="23" spans="1:13" ht="20.25" customHeight="1">
      <c r="A23" s="89" t="s">
        <v>29</v>
      </c>
      <c r="B23" s="90"/>
      <c r="C23" s="91"/>
      <c r="D23" s="10">
        <v>1112</v>
      </c>
      <c r="E23" s="70">
        <v>2492</v>
      </c>
      <c r="F23" s="71"/>
      <c r="G23" s="84" t="s">
        <v>55</v>
      </c>
      <c r="H23" s="85"/>
      <c r="I23" s="74">
        <v>527</v>
      </c>
      <c r="J23" s="75"/>
      <c r="K23" s="11">
        <v>913</v>
      </c>
      <c r="L23" s="24"/>
      <c r="M23" s="14"/>
    </row>
    <row r="24" spans="1:13" ht="15" customHeight="1">
      <c r="A24" s="13" t="s">
        <v>74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3" t="s">
        <v>63</v>
      </c>
      <c r="B26" s="44"/>
      <c r="C26" s="54" t="s">
        <v>45</v>
      </c>
      <c r="D26" s="79"/>
      <c r="E26" s="79"/>
      <c r="F26" s="79"/>
      <c r="G26" s="79"/>
      <c r="H26" s="79"/>
      <c r="I26" s="79"/>
      <c r="J26" s="79"/>
      <c r="K26" s="99" t="s">
        <v>31</v>
      </c>
    </row>
    <row r="27" spans="1:13" ht="13.5" customHeight="1">
      <c r="A27" s="45"/>
      <c r="B27" s="46"/>
      <c r="C27" s="45" t="s">
        <v>51</v>
      </c>
      <c r="D27" s="46"/>
      <c r="E27" s="101" t="s">
        <v>46</v>
      </c>
      <c r="F27" s="79"/>
      <c r="G27" s="79"/>
      <c r="H27" s="79"/>
      <c r="I27" s="79"/>
      <c r="J27" s="79"/>
      <c r="K27" s="100"/>
    </row>
    <row r="28" spans="1:13" ht="13.5" customHeight="1">
      <c r="A28" s="92"/>
      <c r="B28" s="93"/>
      <c r="C28" s="92"/>
      <c r="D28" s="93"/>
      <c r="E28" s="101" t="s">
        <v>47</v>
      </c>
      <c r="F28" s="55"/>
      <c r="G28" s="54" t="s">
        <v>32</v>
      </c>
      <c r="H28" s="55"/>
      <c r="I28" s="54" t="s">
        <v>33</v>
      </c>
      <c r="J28" s="79"/>
      <c r="K28" s="17" t="s">
        <v>62</v>
      </c>
    </row>
    <row r="29" spans="1:13" ht="18.75" customHeight="1">
      <c r="A29" s="70">
        <v>45778</v>
      </c>
      <c r="B29" s="71"/>
      <c r="C29" s="94">
        <f>ROUND(A29/C9,4)</f>
        <v>0.33090000000000003</v>
      </c>
      <c r="D29" s="95"/>
      <c r="E29" s="96">
        <v>0.29189999999999999</v>
      </c>
      <c r="F29" s="97"/>
      <c r="G29" s="98">
        <v>0.2797</v>
      </c>
      <c r="H29" s="97"/>
      <c r="I29" s="98">
        <v>0.2301</v>
      </c>
      <c r="J29" s="97"/>
      <c r="K29" s="18">
        <v>2940</v>
      </c>
    </row>
    <row r="30" spans="1:13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113" t="s">
        <v>43</v>
      </c>
      <c r="B32" s="113"/>
      <c r="C32" s="54" t="s">
        <v>36</v>
      </c>
      <c r="D32" s="79"/>
      <c r="E32" s="79"/>
      <c r="F32" s="79"/>
      <c r="G32" s="79"/>
      <c r="H32" s="79"/>
      <c r="I32" s="43" t="s">
        <v>37</v>
      </c>
      <c r="J32" s="111"/>
      <c r="K32" s="21" t="s">
        <v>38</v>
      </c>
    </row>
    <row r="33" spans="1:11" ht="16.5" customHeight="1">
      <c r="A33" s="113"/>
      <c r="B33" s="113"/>
      <c r="C33" s="54" t="s">
        <v>39</v>
      </c>
      <c r="D33" s="55"/>
      <c r="E33" s="54" t="s">
        <v>40</v>
      </c>
      <c r="F33" s="55"/>
      <c r="G33" s="54" t="s">
        <v>41</v>
      </c>
      <c r="H33" s="55"/>
      <c r="I33" s="92"/>
      <c r="J33" s="112"/>
      <c r="K33" s="22" t="s">
        <v>61</v>
      </c>
    </row>
    <row r="34" spans="1:11" ht="21" customHeight="1">
      <c r="A34" s="102" t="s">
        <v>44</v>
      </c>
      <c r="B34" s="103"/>
      <c r="C34" s="74">
        <v>149702</v>
      </c>
      <c r="D34" s="75"/>
      <c r="E34" s="74">
        <v>70711</v>
      </c>
      <c r="F34" s="75"/>
      <c r="G34" s="74">
        <v>78991</v>
      </c>
      <c r="H34" s="75"/>
      <c r="I34" s="74">
        <v>59880</v>
      </c>
      <c r="J34" s="106"/>
      <c r="K34" s="107">
        <v>873.72</v>
      </c>
    </row>
    <row r="35" spans="1:11" ht="17.25" customHeight="1">
      <c r="A35" s="102" t="s">
        <v>48</v>
      </c>
      <c r="B35" s="103"/>
      <c r="C35" s="70">
        <v>143857</v>
      </c>
      <c r="D35" s="71"/>
      <c r="E35" s="109">
        <v>67597</v>
      </c>
      <c r="F35" s="109"/>
      <c r="G35" s="109">
        <v>76260</v>
      </c>
      <c r="H35" s="109"/>
      <c r="I35" s="70">
        <v>59486</v>
      </c>
      <c r="J35" s="110"/>
      <c r="K35" s="108"/>
    </row>
    <row r="36" spans="1:11" ht="16.5" customHeight="1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13.5" customHeight="1">
      <c r="A38" s="105" t="s">
        <v>57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</row>
  </sheetData>
  <mergeCells count="104">
    <mergeCell ref="A34:B34"/>
    <mergeCell ref="I29:J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I32:J33"/>
    <mergeCell ref="C33:D33"/>
    <mergeCell ref="E33:F33"/>
    <mergeCell ref="G33:H33"/>
    <mergeCell ref="C34:D34"/>
    <mergeCell ref="E34:F34"/>
    <mergeCell ref="G34:H34"/>
    <mergeCell ref="A32:B33"/>
    <mergeCell ref="C32:H32"/>
    <mergeCell ref="A26:B28"/>
    <mergeCell ref="C26:J26"/>
    <mergeCell ref="A29:B29"/>
    <mergeCell ref="C29:D29"/>
    <mergeCell ref="E29:F29"/>
    <mergeCell ref="G29:H29"/>
    <mergeCell ref="K26:K27"/>
    <mergeCell ref="C27:D28"/>
    <mergeCell ref="E27:J27"/>
    <mergeCell ref="E28:F28"/>
    <mergeCell ref="G28:H28"/>
    <mergeCell ref="I28:J28"/>
    <mergeCell ref="A22:C22"/>
    <mergeCell ref="E22:F22"/>
    <mergeCell ref="G22:H22"/>
    <mergeCell ref="I22:J22"/>
    <mergeCell ref="A23:C23"/>
    <mergeCell ref="E23:F23"/>
    <mergeCell ref="G23:H23"/>
    <mergeCell ref="I23:J23"/>
    <mergeCell ref="A20:C20"/>
    <mergeCell ref="E20:F20"/>
    <mergeCell ref="G20:H20"/>
    <mergeCell ref="I20:J20"/>
    <mergeCell ref="A21:C21"/>
    <mergeCell ref="E21:F21"/>
    <mergeCell ref="G21:H21"/>
    <mergeCell ref="I21:J21"/>
    <mergeCell ref="A18:C18"/>
    <mergeCell ref="E18:F18"/>
    <mergeCell ref="G18:H18"/>
    <mergeCell ref="I18:J18"/>
    <mergeCell ref="A19:C19"/>
    <mergeCell ref="E19:F19"/>
    <mergeCell ref="G19:H19"/>
    <mergeCell ref="I19:J19"/>
    <mergeCell ref="A16:C16"/>
    <mergeCell ref="E16:F16"/>
    <mergeCell ref="G16:H16"/>
    <mergeCell ref="I16:J16"/>
    <mergeCell ref="A17:C17"/>
    <mergeCell ref="E17:F17"/>
    <mergeCell ref="G17:H17"/>
    <mergeCell ref="I17:J17"/>
    <mergeCell ref="A14:C14"/>
    <mergeCell ref="E14:F14"/>
    <mergeCell ref="G14:H14"/>
    <mergeCell ref="I14:J14"/>
    <mergeCell ref="A15:C15"/>
    <mergeCell ref="E15:F15"/>
    <mergeCell ref="G15:H15"/>
    <mergeCell ref="I15:J15"/>
    <mergeCell ref="A12:C12"/>
    <mergeCell ref="E12:F12"/>
    <mergeCell ref="G12:H12"/>
    <mergeCell ref="I12:J12"/>
    <mergeCell ref="A13:C13"/>
    <mergeCell ref="E13:F13"/>
    <mergeCell ref="G13:H13"/>
    <mergeCell ref="I13:J13"/>
    <mergeCell ref="A1:K1"/>
    <mergeCell ref="A4:K4"/>
    <mergeCell ref="H5:I6"/>
    <mergeCell ref="J5:K6"/>
    <mergeCell ref="C5:E6"/>
    <mergeCell ref="F5:G6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F7:G7"/>
    <mergeCell ref="H7:I7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11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36" t="s">
        <v>110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38" t="s">
        <v>111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ht="19.5" customHeight="1">
      <c r="A5" s="4"/>
      <c r="B5" s="5"/>
      <c r="C5" s="47" t="s">
        <v>53</v>
      </c>
      <c r="D5" s="48"/>
      <c r="E5" s="49"/>
      <c r="F5" s="47" t="s">
        <v>54</v>
      </c>
      <c r="G5" s="49"/>
      <c r="H5" s="39" t="s">
        <v>50</v>
      </c>
      <c r="I5" s="40"/>
      <c r="J5" s="43" t="s">
        <v>1</v>
      </c>
      <c r="K5" s="44"/>
    </row>
    <row r="6" spans="1:13" ht="19.5" customHeight="1">
      <c r="A6" s="6"/>
      <c r="B6" s="7"/>
      <c r="C6" s="50"/>
      <c r="D6" s="51"/>
      <c r="E6" s="52"/>
      <c r="F6" s="50"/>
      <c r="G6" s="52"/>
      <c r="H6" s="41"/>
      <c r="I6" s="42"/>
      <c r="J6" s="45"/>
      <c r="K6" s="46"/>
    </row>
    <row r="7" spans="1:13" ht="19.5" customHeight="1">
      <c r="A7" s="64" t="s">
        <v>2</v>
      </c>
      <c r="B7" s="33" t="s">
        <v>3</v>
      </c>
      <c r="C7" s="56">
        <v>65096</v>
      </c>
      <c r="D7" s="57"/>
      <c r="E7" s="58"/>
      <c r="F7" s="67">
        <v>635</v>
      </c>
      <c r="G7" s="68"/>
      <c r="H7" s="61">
        <f>C7+F7</f>
        <v>65731</v>
      </c>
      <c r="I7" s="62"/>
      <c r="J7" s="53">
        <v>-689</v>
      </c>
      <c r="K7" s="53"/>
    </row>
    <row r="8" spans="1:13" ht="19.5" customHeight="1">
      <c r="A8" s="65"/>
      <c r="B8" s="33" t="s">
        <v>4</v>
      </c>
      <c r="C8" s="56">
        <v>71865</v>
      </c>
      <c r="D8" s="57"/>
      <c r="E8" s="58"/>
      <c r="F8" s="67">
        <v>1018</v>
      </c>
      <c r="G8" s="68"/>
      <c r="H8" s="61">
        <f>C8+F8</f>
        <v>72883</v>
      </c>
      <c r="I8" s="62"/>
      <c r="J8" s="53">
        <v>-897</v>
      </c>
      <c r="K8" s="53"/>
    </row>
    <row r="9" spans="1:13" ht="19.5" customHeight="1">
      <c r="A9" s="66"/>
      <c r="B9" s="33" t="s">
        <v>5</v>
      </c>
      <c r="C9" s="56">
        <v>136961</v>
      </c>
      <c r="D9" s="57"/>
      <c r="E9" s="58"/>
      <c r="F9" s="67">
        <v>1653</v>
      </c>
      <c r="G9" s="68"/>
      <c r="H9" s="61">
        <f>C9+F9</f>
        <v>138614</v>
      </c>
      <c r="I9" s="62"/>
      <c r="J9" s="53">
        <f>SUM(J7:K8)</f>
        <v>-1586</v>
      </c>
      <c r="K9" s="53"/>
    </row>
    <row r="10" spans="1:13" ht="19.5" customHeight="1">
      <c r="A10" s="54" t="s">
        <v>6</v>
      </c>
      <c r="B10" s="55"/>
      <c r="C10" s="56">
        <v>65437</v>
      </c>
      <c r="D10" s="57"/>
      <c r="E10" s="58"/>
      <c r="F10" s="59">
        <v>875</v>
      </c>
      <c r="G10" s="60"/>
      <c r="H10" s="61">
        <f>C10+F10</f>
        <v>66312</v>
      </c>
      <c r="I10" s="62"/>
      <c r="J10" s="63">
        <v>-156</v>
      </c>
      <c r="K10" s="63"/>
    </row>
    <row r="11" spans="1:13" ht="10.5" customHeight="1"/>
    <row r="12" spans="1:13" ht="19.5" customHeight="1">
      <c r="A12" s="54" t="s">
        <v>112</v>
      </c>
      <c r="B12" s="79"/>
      <c r="C12" s="55"/>
      <c r="D12" s="33" t="s">
        <v>6</v>
      </c>
      <c r="E12" s="54" t="s">
        <v>8</v>
      </c>
      <c r="F12" s="55"/>
      <c r="G12" s="80" t="s">
        <v>7</v>
      </c>
      <c r="H12" s="80"/>
      <c r="I12" s="80" t="s">
        <v>113</v>
      </c>
      <c r="J12" s="80"/>
      <c r="K12" s="33" t="s">
        <v>10</v>
      </c>
    </row>
    <row r="13" spans="1:13" ht="20.25" customHeight="1">
      <c r="A13" s="69" t="s">
        <v>11</v>
      </c>
      <c r="B13" s="69"/>
      <c r="C13" s="69"/>
      <c r="D13" s="10">
        <v>5241</v>
      </c>
      <c r="E13" s="74">
        <v>11105</v>
      </c>
      <c r="F13" s="75"/>
      <c r="G13" s="72" t="s">
        <v>12</v>
      </c>
      <c r="H13" s="73"/>
      <c r="I13" s="74">
        <v>659</v>
      </c>
      <c r="J13" s="75"/>
      <c r="K13" s="9">
        <v>1321</v>
      </c>
    </row>
    <row r="14" spans="1:13" ht="20.25" customHeight="1">
      <c r="A14" s="69" t="s">
        <v>13</v>
      </c>
      <c r="B14" s="69"/>
      <c r="C14" s="69"/>
      <c r="D14" s="10">
        <v>4634</v>
      </c>
      <c r="E14" s="70">
        <v>10453</v>
      </c>
      <c r="F14" s="71"/>
      <c r="G14" s="72" t="s">
        <v>14</v>
      </c>
      <c r="H14" s="73"/>
      <c r="I14" s="74">
        <v>659</v>
      </c>
      <c r="J14" s="75"/>
      <c r="K14" s="9">
        <v>1384</v>
      </c>
    </row>
    <row r="15" spans="1:13" ht="20.25" customHeight="1">
      <c r="A15" s="76" t="s">
        <v>15</v>
      </c>
      <c r="B15" s="77"/>
      <c r="C15" s="78"/>
      <c r="D15" s="10">
        <v>12519</v>
      </c>
      <c r="E15" s="70">
        <v>25099</v>
      </c>
      <c r="F15" s="71"/>
      <c r="G15" s="72" t="s">
        <v>16</v>
      </c>
      <c r="H15" s="73"/>
      <c r="I15" s="74">
        <v>311</v>
      </c>
      <c r="J15" s="75"/>
      <c r="K15" s="9">
        <v>595</v>
      </c>
      <c r="L15" s="2"/>
    </row>
    <row r="16" spans="1:13" ht="20.25" customHeight="1">
      <c r="A16" s="81" t="s">
        <v>17</v>
      </c>
      <c r="B16" s="82"/>
      <c r="C16" s="83"/>
      <c r="D16" s="10">
        <v>966</v>
      </c>
      <c r="E16" s="70">
        <v>1889</v>
      </c>
      <c r="F16" s="71"/>
      <c r="G16" s="72" t="s">
        <v>18</v>
      </c>
      <c r="H16" s="73"/>
      <c r="I16" s="74">
        <v>2130</v>
      </c>
      <c r="J16" s="75"/>
      <c r="K16" s="9">
        <v>4691</v>
      </c>
      <c r="L16" s="24"/>
      <c r="M16" s="12"/>
    </row>
    <row r="17" spans="1:13" ht="20.25" customHeight="1">
      <c r="A17" s="81" t="s">
        <v>19</v>
      </c>
      <c r="B17" s="82"/>
      <c r="C17" s="83"/>
      <c r="D17" s="10">
        <v>4607</v>
      </c>
      <c r="E17" s="70">
        <v>8977</v>
      </c>
      <c r="F17" s="71"/>
      <c r="G17" s="84" t="s">
        <v>20</v>
      </c>
      <c r="H17" s="85"/>
      <c r="I17" s="74">
        <v>3863</v>
      </c>
      <c r="J17" s="75"/>
      <c r="K17" s="9">
        <v>8514</v>
      </c>
    </row>
    <row r="18" spans="1:13" ht="20.25" customHeight="1">
      <c r="A18" s="81" t="s">
        <v>21</v>
      </c>
      <c r="B18" s="82"/>
      <c r="C18" s="83"/>
      <c r="D18" s="10">
        <v>5797</v>
      </c>
      <c r="E18" s="70">
        <v>12208</v>
      </c>
      <c r="F18" s="71"/>
      <c r="G18" s="84" t="s">
        <v>22</v>
      </c>
      <c r="H18" s="85"/>
      <c r="I18" s="74">
        <v>4898</v>
      </c>
      <c r="J18" s="75"/>
      <c r="K18" s="9">
        <v>10735</v>
      </c>
    </row>
    <row r="19" spans="1:13" ht="20.25" customHeight="1">
      <c r="A19" s="81" t="s">
        <v>23</v>
      </c>
      <c r="B19" s="82"/>
      <c r="C19" s="83"/>
      <c r="D19" s="10">
        <v>5944</v>
      </c>
      <c r="E19" s="70">
        <v>12859</v>
      </c>
      <c r="F19" s="71"/>
      <c r="G19" s="86" t="s">
        <v>25</v>
      </c>
      <c r="H19" s="87"/>
      <c r="I19" s="74">
        <v>5988</v>
      </c>
      <c r="J19" s="75"/>
      <c r="K19" s="9">
        <v>12736</v>
      </c>
    </row>
    <row r="20" spans="1:13" ht="20.25" customHeight="1">
      <c r="A20" s="89" t="s">
        <v>24</v>
      </c>
      <c r="B20" s="90"/>
      <c r="C20" s="91"/>
      <c r="D20" s="10">
        <v>149</v>
      </c>
      <c r="E20" s="70">
        <v>205</v>
      </c>
      <c r="F20" s="71"/>
      <c r="G20" s="86" t="s">
        <v>27</v>
      </c>
      <c r="H20" s="87"/>
      <c r="I20" s="74">
        <v>1458</v>
      </c>
      <c r="J20" s="75"/>
      <c r="K20" s="9">
        <v>2742</v>
      </c>
    </row>
    <row r="21" spans="1:13" ht="20.25" customHeight="1">
      <c r="A21" s="89" t="s">
        <v>26</v>
      </c>
      <c r="B21" s="90"/>
      <c r="C21" s="91"/>
      <c r="D21" s="10">
        <v>418</v>
      </c>
      <c r="E21" s="70">
        <v>808</v>
      </c>
      <c r="F21" s="71"/>
      <c r="G21" s="115" t="s">
        <v>56</v>
      </c>
      <c r="H21" s="115"/>
      <c r="I21" s="74">
        <v>639</v>
      </c>
      <c r="J21" s="75"/>
      <c r="K21" s="9">
        <v>1086</v>
      </c>
    </row>
    <row r="22" spans="1:13" ht="20.25" customHeight="1">
      <c r="A22" s="72" t="s">
        <v>28</v>
      </c>
      <c r="B22" s="88"/>
      <c r="C22" s="73"/>
      <c r="D22" s="10">
        <v>998</v>
      </c>
      <c r="E22" s="70">
        <v>2129</v>
      </c>
      <c r="F22" s="71"/>
      <c r="G22" s="114" t="s">
        <v>30</v>
      </c>
      <c r="H22" s="114"/>
      <c r="I22" s="74">
        <v>1922</v>
      </c>
      <c r="J22" s="75"/>
      <c r="K22" s="9">
        <v>4066</v>
      </c>
    </row>
    <row r="23" spans="1:13" ht="20.25" customHeight="1">
      <c r="A23" s="89" t="s">
        <v>29</v>
      </c>
      <c r="B23" s="90"/>
      <c r="C23" s="91"/>
      <c r="D23" s="10">
        <v>1108</v>
      </c>
      <c r="E23" s="70">
        <v>2455</v>
      </c>
      <c r="F23" s="71"/>
      <c r="G23" s="114" t="s">
        <v>55</v>
      </c>
      <c r="H23" s="114"/>
      <c r="I23" s="74">
        <v>529</v>
      </c>
      <c r="J23" s="75"/>
      <c r="K23" s="11">
        <v>904</v>
      </c>
      <c r="L23" s="24"/>
      <c r="M23" s="14"/>
    </row>
    <row r="24" spans="1:13" ht="15" customHeight="1">
      <c r="A24" s="13" t="s">
        <v>77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3" t="s">
        <v>114</v>
      </c>
      <c r="B26" s="44"/>
      <c r="C26" s="54" t="s">
        <v>45</v>
      </c>
      <c r="D26" s="79"/>
      <c r="E26" s="79"/>
      <c r="F26" s="79"/>
      <c r="G26" s="79"/>
      <c r="H26" s="79"/>
      <c r="I26" s="79"/>
      <c r="J26" s="79"/>
      <c r="K26" s="99" t="s">
        <v>31</v>
      </c>
    </row>
    <row r="27" spans="1:13" ht="13.5" customHeight="1">
      <c r="A27" s="45"/>
      <c r="B27" s="46"/>
      <c r="C27" s="45" t="s">
        <v>51</v>
      </c>
      <c r="D27" s="46"/>
      <c r="E27" s="101" t="s">
        <v>46</v>
      </c>
      <c r="F27" s="79"/>
      <c r="G27" s="79"/>
      <c r="H27" s="79"/>
      <c r="I27" s="79"/>
      <c r="J27" s="79"/>
      <c r="K27" s="100"/>
    </row>
    <row r="28" spans="1:13" ht="13.5" customHeight="1">
      <c r="A28" s="92"/>
      <c r="B28" s="93"/>
      <c r="C28" s="92"/>
      <c r="D28" s="93"/>
      <c r="E28" s="101" t="s">
        <v>47</v>
      </c>
      <c r="F28" s="55"/>
      <c r="G28" s="54" t="s">
        <v>32</v>
      </c>
      <c r="H28" s="55"/>
      <c r="I28" s="54" t="s">
        <v>33</v>
      </c>
      <c r="J28" s="79"/>
      <c r="K28" s="17" t="s">
        <v>115</v>
      </c>
    </row>
    <row r="29" spans="1:13" ht="18.75" customHeight="1">
      <c r="A29" s="70">
        <v>46202</v>
      </c>
      <c r="B29" s="71"/>
      <c r="C29" s="94">
        <f>ROUND(A29/C9,4)</f>
        <v>0.33729999999999999</v>
      </c>
      <c r="D29" s="95"/>
      <c r="E29" s="96">
        <v>0.29189999999999999</v>
      </c>
      <c r="F29" s="97"/>
      <c r="G29" s="98">
        <v>0.2797</v>
      </c>
      <c r="H29" s="97"/>
      <c r="I29" s="98">
        <v>0.2301</v>
      </c>
      <c r="J29" s="97"/>
      <c r="K29" s="18">
        <v>2913</v>
      </c>
    </row>
    <row r="30" spans="1:13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113" t="s">
        <v>43</v>
      </c>
      <c r="B32" s="113"/>
      <c r="C32" s="54" t="s">
        <v>36</v>
      </c>
      <c r="D32" s="79"/>
      <c r="E32" s="79"/>
      <c r="F32" s="79"/>
      <c r="G32" s="79"/>
      <c r="H32" s="79"/>
      <c r="I32" s="43" t="s">
        <v>37</v>
      </c>
      <c r="J32" s="111"/>
      <c r="K32" s="21" t="s">
        <v>38</v>
      </c>
    </row>
    <row r="33" spans="1:11" ht="16.5" customHeight="1">
      <c r="A33" s="113"/>
      <c r="B33" s="113"/>
      <c r="C33" s="54" t="s">
        <v>39</v>
      </c>
      <c r="D33" s="55"/>
      <c r="E33" s="54" t="s">
        <v>40</v>
      </c>
      <c r="F33" s="55"/>
      <c r="G33" s="54" t="s">
        <v>41</v>
      </c>
      <c r="H33" s="55"/>
      <c r="I33" s="92"/>
      <c r="J33" s="112"/>
      <c r="K33" s="22" t="s">
        <v>116</v>
      </c>
    </row>
    <row r="34" spans="1:11" ht="21" customHeight="1">
      <c r="A34" s="102" t="s">
        <v>44</v>
      </c>
      <c r="B34" s="103"/>
      <c r="C34" s="74">
        <v>149702</v>
      </c>
      <c r="D34" s="75"/>
      <c r="E34" s="74">
        <v>70711</v>
      </c>
      <c r="F34" s="75"/>
      <c r="G34" s="74">
        <v>78991</v>
      </c>
      <c r="H34" s="75"/>
      <c r="I34" s="74">
        <v>59880</v>
      </c>
      <c r="J34" s="106"/>
      <c r="K34" s="107">
        <v>873.72</v>
      </c>
    </row>
    <row r="35" spans="1:11" ht="17.25" customHeight="1">
      <c r="A35" s="102" t="s">
        <v>48</v>
      </c>
      <c r="B35" s="103"/>
      <c r="C35" s="70">
        <v>143857</v>
      </c>
      <c r="D35" s="71"/>
      <c r="E35" s="109">
        <v>67597</v>
      </c>
      <c r="F35" s="109"/>
      <c r="G35" s="109">
        <v>76260</v>
      </c>
      <c r="H35" s="109"/>
      <c r="I35" s="70">
        <v>59486</v>
      </c>
      <c r="J35" s="110"/>
      <c r="K35" s="108"/>
    </row>
    <row r="36" spans="1:11" ht="16.5" customHeight="1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13.5" customHeight="1">
      <c r="A38" s="105" t="s">
        <v>117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</row>
  </sheetData>
  <mergeCells count="104">
    <mergeCell ref="A36:K36"/>
    <mergeCell ref="A38:K38"/>
    <mergeCell ref="K34:K35"/>
    <mergeCell ref="A35:B35"/>
    <mergeCell ref="C35:D35"/>
    <mergeCell ref="E35:F35"/>
    <mergeCell ref="G35:H35"/>
    <mergeCell ref="I35:J35"/>
    <mergeCell ref="G33:H33"/>
    <mergeCell ref="A34:B34"/>
    <mergeCell ref="C34:D34"/>
    <mergeCell ref="E34:F34"/>
    <mergeCell ref="G34:H34"/>
    <mergeCell ref="I34:J34"/>
    <mergeCell ref="A29:B29"/>
    <mergeCell ref="C29:D29"/>
    <mergeCell ref="E29:F29"/>
    <mergeCell ref="G29:H29"/>
    <mergeCell ref="I29:J29"/>
    <mergeCell ref="A32:B33"/>
    <mergeCell ref="C32:H32"/>
    <mergeCell ref="I32:J33"/>
    <mergeCell ref="C33:D33"/>
    <mergeCell ref="E33:F33"/>
    <mergeCell ref="A26:B28"/>
    <mergeCell ref="C26:J26"/>
    <mergeCell ref="K26:K27"/>
    <mergeCell ref="C27:D28"/>
    <mergeCell ref="E27:J27"/>
    <mergeCell ref="E28:F28"/>
    <mergeCell ref="G28:H28"/>
    <mergeCell ref="I28:J28"/>
    <mergeCell ref="A22:C22"/>
    <mergeCell ref="E22:F22"/>
    <mergeCell ref="G22:H22"/>
    <mergeCell ref="I22:J22"/>
    <mergeCell ref="A23:C23"/>
    <mergeCell ref="E23:F23"/>
    <mergeCell ref="G23:H23"/>
    <mergeCell ref="I23:J23"/>
    <mergeCell ref="A20:C20"/>
    <mergeCell ref="E20:F20"/>
    <mergeCell ref="G20:H20"/>
    <mergeCell ref="I20:J20"/>
    <mergeCell ref="A21:C21"/>
    <mergeCell ref="E21:F21"/>
    <mergeCell ref="G21:H21"/>
    <mergeCell ref="I21:J21"/>
    <mergeCell ref="A18:C18"/>
    <mergeCell ref="E18:F18"/>
    <mergeCell ref="G18:H18"/>
    <mergeCell ref="I18:J18"/>
    <mergeCell ref="A19:C19"/>
    <mergeCell ref="E19:F19"/>
    <mergeCell ref="G19:H19"/>
    <mergeCell ref="I19:J19"/>
    <mergeCell ref="A16:C16"/>
    <mergeCell ref="E16:F16"/>
    <mergeCell ref="G16:H16"/>
    <mergeCell ref="I16:J16"/>
    <mergeCell ref="A17:C17"/>
    <mergeCell ref="E17:F17"/>
    <mergeCell ref="G17:H17"/>
    <mergeCell ref="I17:J17"/>
    <mergeCell ref="A14:C14"/>
    <mergeCell ref="E14:F14"/>
    <mergeCell ref="G14:H14"/>
    <mergeCell ref="I14:J14"/>
    <mergeCell ref="A15:C15"/>
    <mergeCell ref="E15:F15"/>
    <mergeCell ref="G15:H15"/>
    <mergeCell ref="I15:J15"/>
    <mergeCell ref="A13:C13"/>
    <mergeCell ref="E13:F13"/>
    <mergeCell ref="G13:H13"/>
    <mergeCell ref="I13:J13"/>
    <mergeCell ref="F9:G9"/>
    <mergeCell ref="H9:I9"/>
    <mergeCell ref="J9:K9"/>
    <mergeCell ref="A10:B10"/>
    <mergeCell ref="C10:E10"/>
    <mergeCell ref="F10:G10"/>
    <mergeCell ref="H10:I10"/>
    <mergeCell ref="J10:K10"/>
    <mergeCell ref="A7:A9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A1:K1"/>
    <mergeCell ref="A4:K4"/>
    <mergeCell ref="C5:E6"/>
    <mergeCell ref="F5:G6"/>
    <mergeCell ref="H5:I6"/>
    <mergeCell ref="J5:K6"/>
    <mergeCell ref="A12:C12"/>
    <mergeCell ref="E12:F12"/>
    <mergeCell ref="G12:H12"/>
    <mergeCell ref="I12:J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5" ht="29.25" customHeight="1">
      <c r="A1" s="36" t="s">
        <v>118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5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5" ht="16.5" customHeight="1">
      <c r="A4" s="38" t="s">
        <v>119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5" ht="19.5" customHeight="1">
      <c r="A5" s="4"/>
      <c r="B5" s="5"/>
      <c r="C5" s="47" t="s">
        <v>53</v>
      </c>
      <c r="D5" s="48"/>
      <c r="E5" s="49"/>
      <c r="F5" s="47" t="s">
        <v>54</v>
      </c>
      <c r="G5" s="49"/>
      <c r="H5" s="39" t="s">
        <v>50</v>
      </c>
      <c r="I5" s="40"/>
      <c r="J5" s="43" t="s">
        <v>1</v>
      </c>
      <c r="K5" s="44"/>
    </row>
    <row r="6" spans="1:15" ht="19.5" customHeight="1">
      <c r="A6" s="6"/>
      <c r="B6" s="7"/>
      <c r="C6" s="50"/>
      <c r="D6" s="51"/>
      <c r="E6" s="52"/>
      <c r="F6" s="50"/>
      <c r="G6" s="52"/>
      <c r="H6" s="41"/>
      <c r="I6" s="42"/>
      <c r="J6" s="45"/>
      <c r="K6" s="46"/>
    </row>
    <row r="7" spans="1:15" ht="19.5" customHeight="1">
      <c r="A7" s="64" t="s">
        <v>2</v>
      </c>
      <c r="B7" s="34" t="s">
        <v>3</v>
      </c>
      <c r="C7" s="56">
        <v>65085</v>
      </c>
      <c r="D7" s="57"/>
      <c r="E7" s="58"/>
      <c r="F7" s="67">
        <v>641</v>
      </c>
      <c r="G7" s="68"/>
      <c r="H7" s="61">
        <f>C7+F7</f>
        <v>65726</v>
      </c>
      <c r="I7" s="62"/>
      <c r="J7" s="53">
        <v>-681</v>
      </c>
      <c r="K7" s="53"/>
    </row>
    <row r="8" spans="1:15" ht="19.5" customHeight="1">
      <c r="A8" s="65"/>
      <c r="B8" s="34" t="s">
        <v>4</v>
      </c>
      <c r="C8" s="56">
        <v>71793</v>
      </c>
      <c r="D8" s="57"/>
      <c r="E8" s="58"/>
      <c r="F8" s="67">
        <v>1006</v>
      </c>
      <c r="G8" s="68"/>
      <c r="H8" s="61">
        <f>C8+F8</f>
        <v>72799</v>
      </c>
      <c r="I8" s="62"/>
      <c r="J8" s="53">
        <v>-943</v>
      </c>
      <c r="K8" s="53"/>
    </row>
    <row r="9" spans="1:15" ht="19.5" customHeight="1">
      <c r="A9" s="66"/>
      <c r="B9" s="34" t="s">
        <v>5</v>
      </c>
      <c r="C9" s="56">
        <v>136878</v>
      </c>
      <c r="D9" s="57"/>
      <c r="E9" s="58"/>
      <c r="F9" s="67">
        <v>1647</v>
      </c>
      <c r="G9" s="68"/>
      <c r="H9" s="61">
        <f>C9+F9</f>
        <v>138525</v>
      </c>
      <c r="I9" s="62"/>
      <c r="J9" s="53">
        <f>SUM(J7:K8)</f>
        <v>-1624</v>
      </c>
      <c r="K9" s="53"/>
    </row>
    <row r="10" spans="1:15" ht="19.5" customHeight="1">
      <c r="A10" s="54" t="s">
        <v>6</v>
      </c>
      <c r="B10" s="55"/>
      <c r="C10" s="56">
        <v>65403</v>
      </c>
      <c r="D10" s="57"/>
      <c r="E10" s="58"/>
      <c r="F10" s="59">
        <v>864</v>
      </c>
      <c r="G10" s="60"/>
      <c r="H10" s="61">
        <f>C10+F10</f>
        <v>66267</v>
      </c>
      <c r="I10" s="62"/>
      <c r="J10" s="63">
        <v>-217</v>
      </c>
      <c r="K10" s="63"/>
    </row>
    <row r="11" spans="1:15" ht="10.5" customHeight="1"/>
    <row r="12" spans="1:15" ht="19.5" customHeight="1">
      <c r="A12" s="54" t="s">
        <v>49</v>
      </c>
      <c r="B12" s="79"/>
      <c r="C12" s="55"/>
      <c r="D12" s="34" t="s">
        <v>6</v>
      </c>
      <c r="E12" s="80" t="s">
        <v>8</v>
      </c>
      <c r="F12" s="80"/>
      <c r="G12" s="80" t="s">
        <v>7</v>
      </c>
      <c r="H12" s="80"/>
      <c r="I12" s="80" t="s">
        <v>64</v>
      </c>
      <c r="J12" s="80"/>
      <c r="K12" s="34" t="s">
        <v>10</v>
      </c>
      <c r="N12"/>
      <c r="O12"/>
    </row>
    <row r="13" spans="1:15" ht="20.25" customHeight="1">
      <c r="A13" s="69" t="s">
        <v>11</v>
      </c>
      <c r="B13" s="69"/>
      <c r="C13" s="69"/>
      <c r="D13" s="9">
        <v>5244</v>
      </c>
      <c r="E13" s="109">
        <v>11106</v>
      </c>
      <c r="F13" s="109"/>
      <c r="G13" s="117" t="s">
        <v>12</v>
      </c>
      <c r="H13" s="117"/>
      <c r="I13" s="109">
        <v>658</v>
      </c>
      <c r="J13" s="109"/>
      <c r="K13" s="9">
        <v>1319</v>
      </c>
      <c r="N13"/>
      <c r="O13"/>
    </row>
    <row r="14" spans="1:15" ht="20.25" customHeight="1">
      <c r="A14" s="69" t="s">
        <v>13</v>
      </c>
      <c r="B14" s="69"/>
      <c r="C14" s="69"/>
      <c r="D14" s="9">
        <v>4632</v>
      </c>
      <c r="E14" s="109">
        <v>10454</v>
      </c>
      <c r="F14" s="109"/>
      <c r="G14" s="117" t="s">
        <v>14</v>
      </c>
      <c r="H14" s="117"/>
      <c r="I14" s="109">
        <v>658</v>
      </c>
      <c r="J14" s="109"/>
      <c r="K14" s="9">
        <v>1382</v>
      </c>
      <c r="N14"/>
      <c r="O14"/>
    </row>
    <row r="15" spans="1:15" ht="20.25" customHeight="1">
      <c r="A15" s="76" t="s">
        <v>15</v>
      </c>
      <c r="B15" s="77"/>
      <c r="C15" s="78"/>
      <c r="D15" s="9">
        <v>12515</v>
      </c>
      <c r="E15" s="109">
        <v>25096</v>
      </c>
      <c r="F15" s="109"/>
      <c r="G15" s="117" t="s">
        <v>16</v>
      </c>
      <c r="H15" s="117"/>
      <c r="I15" s="109">
        <v>312</v>
      </c>
      <c r="J15" s="109"/>
      <c r="K15" s="9">
        <v>595</v>
      </c>
      <c r="L15" s="2"/>
      <c r="N15"/>
      <c r="O15"/>
    </row>
    <row r="16" spans="1:15" ht="20.25" customHeight="1">
      <c r="A16" s="81" t="s">
        <v>17</v>
      </c>
      <c r="B16" s="82"/>
      <c r="C16" s="83"/>
      <c r="D16" s="9">
        <v>963</v>
      </c>
      <c r="E16" s="109">
        <v>1882</v>
      </c>
      <c r="F16" s="109"/>
      <c r="G16" s="117" t="s">
        <v>18</v>
      </c>
      <c r="H16" s="117"/>
      <c r="I16" s="109">
        <v>2129</v>
      </c>
      <c r="J16" s="109"/>
      <c r="K16" s="9">
        <v>4687</v>
      </c>
      <c r="L16" s="24"/>
      <c r="M16" s="12"/>
      <c r="N16"/>
      <c r="O16"/>
    </row>
    <row r="17" spans="1:15" ht="20.25" customHeight="1">
      <c r="A17" s="81" t="s">
        <v>19</v>
      </c>
      <c r="B17" s="82"/>
      <c r="C17" s="83"/>
      <c r="D17" s="9">
        <v>4598</v>
      </c>
      <c r="E17" s="109">
        <v>8969</v>
      </c>
      <c r="F17" s="109"/>
      <c r="G17" s="118" t="s">
        <v>20</v>
      </c>
      <c r="H17" s="118"/>
      <c r="I17" s="109">
        <v>3860</v>
      </c>
      <c r="J17" s="109"/>
      <c r="K17" s="9">
        <v>8499</v>
      </c>
      <c r="N17"/>
      <c r="O17"/>
    </row>
    <row r="18" spans="1:15" ht="20.25" customHeight="1">
      <c r="A18" s="81" t="s">
        <v>21</v>
      </c>
      <c r="B18" s="82"/>
      <c r="C18" s="83"/>
      <c r="D18" s="9">
        <v>5798</v>
      </c>
      <c r="E18" s="109">
        <v>12212</v>
      </c>
      <c r="F18" s="109"/>
      <c r="G18" s="118" t="s">
        <v>22</v>
      </c>
      <c r="H18" s="118"/>
      <c r="I18" s="109">
        <v>4898</v>
      </c>
      <c r="J18" s="109"/>
      <c r="K18" s="9">
        <v>10739</v>
      </c>
      <c r="N18"/>
      <c r="O18"/>
    </row>
    <row r="19" spans="1:15" ht="20.25" customHeight="1">
      <c r="A19" s="81" t="s">
        <v>23</v>
      </c>
      <c r="B19" s="82"/>
      <c r="C19" s="83"/>
      <c r="D19" s="9">
        <v>5934</v>
      </c>
      <c r="E19" s="109">
        <v>12842</v>
      </c>
      <c r="F19" s="109"/>
      <c r="G19" s="118" t="s">
        <v>25</v>
      </c>
      <c r="H19" s="118"/>
      <c r="I19" s="109">
        <v>5989</v>
      </c>
      <c r="J19" s="109"/>
      <c r="K19" s="9">
        <v>12714</v>
      </c>
      <c r="N19"/>
      <c r="O19"/>
    </row>
    <row r="20" spans="1:15" ht="20.25" customHeight="1">
      <c r="A20" s="89" t="s">
        <v>24</v>
      </c>
      <c r="B20" s="90"/>
      <c r="C20" s="91"/>
      <c r="D20" s="9">
        <v>149</v>
      </c>
      <c r="E20" s="109">
        <v>205</v>
      </c>
      <c r="F20" s="109"/>
      <c r="G20" s="118" t="s">
        <v>27</v>
      </c>
      <c r="H20" s="118"/>
      <c r="I20" s="109">
        <v>1454</v>
      </c>
      <c r="J20" s="109"/>
      <c r="K20" s="9">
        <v>2731</v>
      </c>
      <c r="N20"/>
      <c r="O20"/>
    </row>
    <row r="21" spans="1:15" ht="20.25" customHeight="1">
      <c r="A21" s="89" t="s">
        <v>26</v>
      </c>
      <c r="B21" s="90"/>
      <c r="C21" s="91"/>
      <c r="D21" s="9">
        <v>419</v>
      </c>
      <c r="E21" s="109">
        <v>808</v>
      </c>
      <c r="F21" s="109"/>
      <c r="G21" s="118" t="s">
        <v>56</v>
      </c>
      <c r="H21" s="118"/>
      <c r="I21" s="109">
        <v>637</v>
      </c>
      <c r="J21" s="109"/>
      <c r="K21" s="9">
        <v>1083</v>
      </c>
      <c r="N21"/>
      <c r="O21"/>
    </row>
    <row r="22" spans="1:15" ht="20.25" customHeight="1">
      <c r="A22" s="72" t="s">
        <v>28</v>
      </c>
      <c r="B22" s="88"/>
      <c r="C22" s="73"/>
      <c r="D22" s="9">
        <v>1001</v>
      </c>
      <c r="E22" s="109">
        <v>2143</v>
      </c>
      <c r="F22" s="109"/>
      <c r="G22" s="118" t="s">
        <v>30</v>
      </c>
      <c r="H22" s="118"/>
      <c r="I22" s="109">
        <v>1919</v>
      </c>
      <c r="J22" s="109"/>
      <c r="K22" s="9">
        <v>4061</v>
      </c>
      <c r="N22"/>
      <c r="O22"/>
    </row>
    <row r="23" spans="1:15" ht="20.25" customHeight="1">
      <c r="A23" s="89" t="s">
        <v>29</v>
      </c>
      <c r="B23" s="90"/>
      <c r="C23" s="91"/>
      <c r="D23" s="9">
        <v>1107</v>
      </c>
      <c r="E23" s="109">
        <v>2448</v>
      </c>
      <c r="F23" s="109"/>
      <c r="G23" s="118" t="s">
        <v>55</v>
      </c>
      <c r="H23" s="118"/>
      <c r="I23" s="109">
        <v>529</v>
      </c>
      <c r="J23" s="109"/>
      <c r="K23" s="9">
        <v>903</v>
      </c>
      <c r="L23" s="24"/>
      <c r="M23" s="14"/>
      <c r="N23"/>
      <c r="O23"/>
    </row>
    <row r="24" spans="1:15" ht="15" customHeight="1">
      <c r="A24" s="13" t="s">
        <v>77</v>
      </c>
      <c r="E24" s="12"/>
      <c r="F24" s="12"/>
      <c r="K24" s="14"/>
      <c r="N24"/>
      <c r="O24"/>
    </row>
    <row r="25" spans="1:15" ht="21" customHeight="1">
      <c r="E25" s="15"/>
      <c r="F25" s="15"/>
      <c r="G25" s="15"/>
      <c r="H25" s="15"/>
      <c r="I25" s="15"/>
      <c r="J25" s="15"/>
      <c r="K25" s="16"/>
      <c r="N25"/>
      <c r="O25"/>
    </row>
    <row r="26" spans="1:15" ht="13.5" customHeight="1">
      <c r="A26" s="43" t="s">
        <v>52</v>
      </c>
      <c r="B26" s="44"/>
      <c r="C26" s="54" t="s">
        <v>45</v>
      </c>
      <c r="D26" s="79"/>
      <c r="E26" s="79"/>
      <c r="F26" s="79"/>
      <c r="G26" s="79"/>
      <c r="H26" s="79"/>
      <c r="I26" s="79"/>
      <c r="J26" s="79"/>
      <c r="K26" s="99" t="s">
        <v>31</v>
      </c>
      <c r="N26"/>
      <c r="O26"/>
    </row>
    <row r="27" spans="1:15" ht="13.5" customHeight="1">
      <c r="A27" s="45"/>
      <c r="B27" s="46"/>
      <c r="C27" s="45" t="s">
        <v>51</v>
      </c>
      <c r="D27" s="46"/>
      <c r="E27" s="101" t="s">
        <v>46</v>
      </c>
      <c r="F27" s="79"/>
      <c r="G27" s="79"/>
      <c r="H27" s="79"/>
      <c r="I27" s="79"/>
      <c r="J27" s="79"/>
      <c r="K27" s="100"/>
      <c r="N27"/>
      <c r="O27"/>
    </row>
    <row r="28" spans="1:15" ht="13.5" customHeight="1">
      <c r="A28" s="92"/>
      <c r="B28" s="93"/>
      <c r="C28" s="92"/>
      <c r="D28" s="93"/>
      <c r="E28" s="101" t="s">
        <v>47</v>
      </c>
      <c r="F28" s="55"/>
      <c r="G28" s="54" t="s">
        <v>32</v>
      </c>
      <c r="H28" s="55"/>
      <c r="I28" s="54" t="s">
        <v>33</v>
      </c>
      <c r="J28" s="79"/>
      <c r="K28" s="17" t="s">
        <v>120</v>
      </c>
      <c r="N28"/>
      <c r="O28"/>
    </row>
    <row r="29" spans="1:15" ht="18.75" customHeight="1">
      <c r="A29" s="70">
        <v>46204</v>
      </c>
      <c r="B29" s="71"/>
      <c r="C29" s="94">
        <f>ROUND(A29/C9,4)</f>
        <v>0.33760000000000001</v>
      </c>
      <c r="D29" s="95"/>
      <c r="E29" s="96">
        <v>0.29189999999999999</v>
      </c>
      <c r="F29" s="97"/>
      <c r="G29" s="98">
        <v>0.2797</v>
      </c>
      <c r="H29" s="97"/>
      <c r="I29" s="98">
        <v>0.2301</v>
      </c>
      <c r="J29" s="97"/>
      <c r="K29" s="18">
        <v>2903</v>
      </c>
      <c r="N29"/>
      <c r="O29"/>
    </row>
    <row r="30" spans="1:15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N30"/>
      <c r="O30"/>
    </row>
    <row r="31" spans="1:15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N31"/>
      <c r="O31"/>
    </row>
    <row r="32" spans="1:15" ht="18" customHeight="1">
      <c r="A32" s="113" t="s">
        <v>43</v>
      </c>
      <c r="B32" s="113"/>
      <c r="C32" s="54" t="s">
        <v>36</v>
      </c>
      <c r="D32" s="79"/>
      <c r="E32" s="79"/>
      <c r="F32" s="79"/>
      <c r="G32" s="79"/>
      <c r="H32" s="79"/>
      <c r="I32" s="43" t="s">
        <v>37</v>
      </c>
      <c r="J32" s="111"/>
      <c r="K32" s="21" t="s">
        <v>38</v>
      </c>
      <c r="N32"/>
      <c r="O32"/>
    </row>
    <row r="33" spans="1:15" ht="16.5" customHeight="1">
      <c r="A33" s="113"/>
      <c r="B33" s="113"/>
      <c r="C33" s="54" t="s">
        <v>39</v>
      </c>
      <c r="D33" s="55"/>
      <c r="E33" s="54" t="s">
        <v>40</v>
      </c>
      <c r="F33" s="55"/>
      <c r="G33" s="54" t="s">
        <v>41</v>
      </c>
      <c r="H33" s="55"/>
      <c r="I33" s="92"/>
      <c r="J33" s="112"/>
      <c r="K33" s="22" t="s">
        <v>121</v>
      </c>
      <c r="N33"/>
      <c r="O33"/>
    </row>
    <row r="34" spans="1:15" ht="21" customHeight="1">
      <c r="A34" s="102" t="s">
        <v>44</v>
      </c>
      <c r="B34" s="103"/>
      <c r="C34" s="74">
        <v>149702</v>
      </c>
      <c r="D34" s="75"/>
      <c r="E34" s="74">
        <v>70711</v>
      </c>
      <c r="F34" s="75"/>
      <c r="G34" s="74">
        <v>78991</v>
      </c>
      <c r="H34" s="75"/>
      <c r="I34" s="74">
        <v>59880</v>
      </c>
      <c r="J34" s="106"/>
      <c r="K34" s="107">
        <v>873.72</v>
      </c>
    </row>
    <row r="35" spans="1:15" ht="17.25" customHeight="1">
      <c r="A35" s="102" t="s">
        <v>48</v>
      </c>
      <c r="B35" s="103"/>
      <c r="C35" s="70">
        <v>143857</v>
      </c>
      <c r="D35" s="71"/>
      <c r="E35" s="109">
        <v>67597</v>
      </c>
      <c r="F35" s="109"/>
      <c r="G35" s="109">
        <v>76260</v>
      </c>
      <c r="H35" s="109"/>
      <c r="I35" s="70">
        <v>59486</v>
      </c>
      <c r="J35" s="110"/>
      <c r="K35" s="108"/>
    </row>
    <row r="36" spans="1:15" ht="16.5" customHeight="1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</row>
    <row r="37" spans="1:15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5" ht="13.5" customHeight="1">
      <c r="A38" s="105" t="s">
        <v>122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</row>
  </sheetData>
  <mergeCells count="104">
    <mergeCell ref="A36:K36"/>
    <mergeCell ref="A38:K38"/>
    <mergeCell ref="K34:K35"/>
    <mergeCell ref="A35:B35"/>
    <mergeCell ref="C35:D35"/>
    <mergeCell ref="E35:F35"/>
    <mergeCell ref="G35:H35"/>
    <mergeCell ref="I35:J35"/>
    <mergeCell ref="G33:H33"/>
    <mergeCell ref="A34:B34"/>
    <mergeCell ref="C34:D34"/>
    <mergeCell ref="E34:F34"/>
    <mergeCell ref="G34:H34"/>
    <mergeCell ref="I34:J34"/>
    <mergeCell ref="A29:B29"/>
    <mergeCell ref="C29:D29"/>
    <mergeCell ref="E29:F29"/>
    <mergeCell ref="G29:H29"/>
    <mergeCell ref="I29:J29"/>
    <mergeCell ref="A32:B33"/>
    <mergeCell ref="C32:H32"/>
    <mergeCell ref="I32:J33"/>
    <mergeCell ref="C33:D33"/>
    <mergeCell ref="E33:F33"/>
    <mergeCell ref="A26:B28"/>
    <mergeCell ref="C26:J26"/>
    <mergeCell ref="K26:K27"/>
    <mergeCell ref="C27:D28"/>
    <mergeCell ref="E27:J27"/>
    <mergeCell ref="E28:F28"/>
    <mergeCell ref="G28:H28"/>
    <mergeCell ref="I28:J28"/>
    <mergeCell ref="A22:C22"/>
    <mergeCell ref="E22:F22"/>
    <mergeCell ref="G22:H22"/>
    <mergeCell ref="I22:J22"/>
    <mergeCell ref="A23:C23"/>
    <mergeCell ref="E23:F23"/>
    <mergeCell ref="G23:H23"/>
    <mergeCell ref="I23:J23"/>
    <mergeCell ref="A20:C20"/>
    <mergeCell ref="E20:F20"/>
    <mergeCell ref="G20:H20"/>
    <mergeCell ref="I20:J20"/>
    <mergeCell ref="A21:C21"/>
    <mergeCell ref="E21:F21"/>
    <mergeCell ref="G21:H21"/>
    <mergeCell ref="I21:J21"/>
    <mergeCell ref="A18:C18"/>
    <mergeCell ref="E18:F18"/>
    <mergeCell ref="G18:H18"/>
    <mergeCell ref="I18:J18"/>
    <mergeCell ref="A19:C19"/>
    <mergeCell ref="E19:F19"/>
    <mergeCell ref="G19:H19"/>
    <mergeCell ref="I19:J19"/>
    <mergeCell ref="A16:C16"/>
    <mergeCell ref="E16:F16"/>
    <mergeCell ref="G16:H16"/>
    <mergeCell ref="I16:J16"/>
    <mergeCell ref="A17:C17"/>
    <mergeCell ref="E17:F17"/>
    <mergeCell ref="G17:H17"/>
    <mergeCell ref="I17:J17"/>
    <mergeCell ref="A14:C14"/>
    <mergeCell ref="E14:F14"/>
    <mergeCell ref="G14:H14"/>
    <mergeCell ref="I14:J14"/>
    <mergeCell ref="A15:C15"/>
    <mergeCell ref="E15:F15"/>
    <mergeCell ref="G15:H15"/>
    <mergeCell ref="I15:J15"/>
    <mergeCell ref="A13:C13"/>
    <mergeCell ref="E13:F13"/>
    <mergeCell ref="G13:H13"/>
    <mergeCell ref="I13:J13"/>
    <mergeCell ref="F9:G9"/>
    <mergeCell ref="H9:I9"/>
    <mergeCell ref="J9:K9"/>
    <mergeCell ref="A10:B10"/>
    <mergeCell ref="C10:E10"/>
    <mergeCell ref="F10:G10"/>
    <mergeCell ref="H10:I10"/>
    <mergeCell ref="J10:K10"/>
    <mergeCell ref="A7:A9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A1:K1"/>
    <mergeCell ref="A4:K4"/>
    <mergeCell ref="C5:E6"/>
    <mergeCell ref="F5:G6"/>
    <mergeCell ref="H5:I6"/>
    <mergeCell ref="J5:K6"/>
    <mergeCell ref="A12:C12"/>
    <mergeCell ref="E12:F12"/>
    <mergeCell ref="G12:H12"/>
    <mergeCell ref="I12:J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6384" width="9" style="1"/>
  </cols>
  <sheetData>
    <row r="1" spans="1:12" ht="29.25" customHeight="1">
      <c r="A1" s="36" t="s">
        <v>123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2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2" ht="16.5" customHeight="1">
      <c r="A4" s="38" t="s">
        <v>124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2" ht="19.5" customHeight="1">
      <c r="A5" s="4"/>
      <c r="B5" s="5"/>
      <c r="C5" s="47" t="s">
        <v>53</v>
      </c>
      <c r="D5" s="48"/>
      <c r="E5" s="49"/>
      <c r="F5" s="47" t="s">
        <v>54</v>
      </c>
      <c r="G5" s="49"/>
      <c r="H5" s="39" t="s">
        <v>50</v>
      </c>
      <c r="I5" s="40"/>
      <c r="J5" s="43" t="s">
        <v>1</v>
      </c>
      <c r="K5" s="44"/>
    </row>
    <row r="6" spans="1:12" ht="19.5" customHeight="1">
      <c r="A6" s="6"/>
      <c r="B6" s="7"/>
      <c r="C6" s="50"/>
      <c r="D6" s="51"/>
      <c r="E6" s="52"/>
      <c r="F6" s="50"/>
      <c r="G6" s="52"/>
      <c r="H6" s="41"/>
      <c r="I6" s="42"/>
      <c r="J6" s="45"/>
      <c r="K6" s="46"/>
    </row>
    <row r="7" spans="1:12" ht="19.5" customHeight="1">
      <c r="A7" s="64" t="s">
        <v>2</v>
      </c>
      <c r="B7" s="35" t="s">
        <v>3</v>
      </c>
      <c r="C7" s="56">
        <v>65036</v>
      </c>
      <c r="D7" s="57"/>
      <c r="E7" s="58"/>
      <c r="F7" s="67">
        <v>647</v>
      </c>
      <c r="G7" s="68"/>
      <c r="H7" s="61">
        <f>C7+F7</f>
        <v>65683</v>
      </c>
      <c r="I7" s="62"/>
      <c r="J7" s="53">
        <v>-663</v>
      </c>
      <c r="K7" s="53"/>
    </row>
    <row r="8" spans="1:12" ht="19.5" customHeight="1">
      <c r="A8" s="65"/>
      <c r="B8" s="35" t="s">
        <v>4</v>
      </c>
      <c r="C8" s="56">
        <v>71743</v>
      </c>
      <c r="D8" s="57"/>
      <c r="E8" s="58"/>
      <c r="F8" s="67">
        <v>1039</v>
      </c>
      <c r="G8" s="68"/>
      <c r="H8" s="61">
        <f>C8+F8</f>
        <v>72782</v>
      </c>
      <c r="I8" s="62"/>
      <c r="J8" s="53">
        <v>-926</v>
      </c>
      <c r="K8" s="53"/>
    </row>
    <row r="9" spans="1:12" ht="19.5" customHeight="1">
      <c r="A9" s="66"/>
      <c r="B9" s="35" t="s">
        <v>5</v>
      </c>
      <c r="C9" s="56">
        <v>136779</v>
      </c>
      <c r="D9" s="57"/>
      <c r="E9" s="58"/>
      <c r="F9" s="67">
        <v>1686</v>
      </c>
      <c r="G9" s="68"/>
      <c r="H9" s="61">
        <f>C9+F9</f>
        <v>138465</v>
      </c>
      <c r="I9" s="62"/>
      <c r="J9" s="53">
        <f>SUM(J7:K8)</f>
        <v>-1589</v>
      </c>
      <c r="K9" s="53"/>
    </row>
    <row r="10" spans="1:12" ht="19.5" customHeight="1">
      <c r="A10" s="54" t="s">
        <v>6</v>
      </c>
      <c r="B10" s="55"/>
      <c r="C10" s="56">
        <v>65358</v>
      </c>
      <c r="D10" s="57"/>
      <c r="E10" s="58"/>
      <c r="F10" s="59">
        <v>903</v>
      </c>
      <c r="G10" s="60"/>
      <c r="H10" s="61">
        <f>C10+F10</f>
        <v>66261</v>
      </c>
      <c r="I10" s="62"/>
      <c r="J10" s="63">
        <v>-177</v>
      </c>
      <c r="K10" s="63"/>
    </row>
    <row r="11" spans="1:12" ht="10.5" customHeight="1"/>
    <row r="12" spans="1:12" ht="19.5" customHeight="1">
      <c r="A12" s="54" t="s">
        <v>49</v>
      </c>
      <c r="B12" s="79"/>
      <c r="C12" s="55"/>
      <c r="D12" s="35" t="s">
        <v>6</v>
      </c>
      <c r="E12" s="80" t="s">
        <v>8</v>
      </c>
      <c r="F12" s="80"/>
      <c r="G12" s="80" t="s">
        <v>7</v>
      </c>
      <c r="H12" s="80"/>
      <c r="I12" s="80" t="s">
        <v>64</v>
      </c>
      <c r="J12" s="80"/>
      <c r="K12" s="35" t="s">
        <v>10</v>
      </c>
    </row>
    <row r="13" spans="1:12" ht="20.25" customHeight="1">
      <c r="A13" s="69" t="s">
        <v>11</v>
      </c>
      <c r="B13" s="69"/>
      <c r="C13" s="69"/>
      <c r="D13" s="9">
        <v>5247</v>
      </c>
      <c r="E13" s="109">
        <v>11110</v>
      </c>
      <c r="F13" s="109"/>
      <c r="G13" s="117" t="s">
        <v>12</v>
      </c>
      <c r="H13" s="117"/>
      <c r="I13" s="109">
        <v>655</v>
      </c>
      <c r="J13" s="109"/>
      <c r="K13" s="9">
        <v>1312</v>
      </c>
    </row>
    <row r="14" spans="1:12" ht="20.25" customHeight="1">
      <c r="A14" s="69" t="s">
        <v>13</v>
      </c>
      <c r="B14" s="69"/>
      <c r="C14" s="69"/>
      <c r="D14" s="9">
        <v>4633</v>
      </c>
      <c r="E14" s="109">
        <v>10440</v>
      </c>
      <c r="F14" s="109"/>
      <c r="G14" s="117" t="s">
        <v>14</v>
      </c>
      <c r="H14" s="117"/>
      <c r="I14" s="109">
        <v>659</v>
      </c>
      <c r="J14" s="109"/>
      <c r="K14" s="9">
        <v>1382</v>
      </c>
    </row>
    <row r="15" spans="1:12" ht="20.25" customHeight="1">
      <c r="A15" s="76" t="s">
        <v>15</v>
      </c>
      <c r="B15" s="77"/>
      <c r="C15" s="78"/>
      <c r="D15" s="9">
        <v>12522</v>
      </c>
      <c r="E15" s="109">
        <v>25130</v>
      </c>
      <c r="F15" s="109"/>
      <c r="G15" s="117" t="s">
        <v>16</v>
      </c>
      <c r="H15" s="117"/>
      <c r="I15" s="109">
        <v>314</v>
      </c>
      <c r="J15" s="109"/>
      <c r="K15" s="9">
        <v>593</v>
      </c>
      <c r="L15" s="2"/>
    </row>
    <row r="16" spans="1:12" ht="20.25" customHeight="1">
      <c r="A16" s="81" t="s">
        <v>17</v>
      </c>
      <c r="B16" s="82"/>
      <c r="C16" s="83"/>
      <c r="D16" s="9">
        <v>960</v>
      </c>
      <c r="E16" s="109">
        <v>1884</v>
      </c>
      <c r="F16" s="109"/>
      <c r="G16" s="117" t="s">
        <v>18</v>
      </c>
      <c r="H16" s="117"/>
      <c r="I16" s="109">
        <v>2130</v>
      </c>
      <c r="J16" s="109"/>
      <c r="K16" s="9">
        <v>4697</v>
      </c>
      <c r="L16" s="24"/>
    </row>
    <row r="17" spans="1:12" ht="20.25" customHeight="1">
      <c r="A17" s="81" t="s">
        <v>19</v>
      </c>
      <c r="B17" s="82"/>
      <c r="C17" s="83"/>
      <c r="D17" s="9">
        <v>4574</v>
      </c>
      <c r="E17" s="109">
        <v>8918</v>
      </c>
      <c r="F17" s="109"/>
      <c r="G17" s="118" t="s">
        <v>20</v>
      </c>
      <c r="H17" s="118"/>
      <c r="I17" s="109">
        <v>3858</v>
      </c>
      <c r="J17" s="109"/>
      <c r="K17" s="9">
        <v>8485</v>
      </c>
    </row>
    <row r="18" spans="1:12" ht="20.25" customHeight="1">
      <c r="A18" s="81" t="s">
        <v>21</v>
      </c>
      <c r="B18" s="82"/>
      <c r="C18" s="83"/>
      <c r="D18" s="9">
        <v>5794</v>
      </c>
      <c r="E18" s="109">
        <v>12199</v>
      </c>
      <c r="F18" s="109"/>
      <c r="G18" s="118" t="s">
        <v>22</v>
      </c>
      <c r="H18" s="118"/>
      <c r="I18" s="109">
        <v>4896</v>
      </c>
      <c r="J18" s="109"/>
      <c r="K18" s="9">
        <v>10733</v>
      </c>
    </row>
    <row r="19" spans="1:12" ht="20.25" customHeight="1">
      <c r="A19" s="81" t="s">
        <v>23</v>
      </c>
      <c r="B19" s="82"/>
      <c r="C19" s="83"/>
      <c r="D19" s="9">
        <v>5931</v>
      </c>
      <c r="E19" s="109">
        <v>12831</v>
      </c>
      <c r="F19" s="109"/>
      <c r="G19" s="118" t="s">
        <v>25</v>
      </c>
      <c r="H19" s="118"/>
      <c r="I19" s="109">
        <v>5988</v>
      </c>
      <c r="J19" s="109"/>
      <c r="K19" s="9">
        <v>12704</v>
      </c>
    </row>
    <row r="20" spans="1:12" ht="20.25" customHeight="1">
      <c r="A20" s="89" t="s">
        <v>24</v>
      </c>
      <c r="B20" s="90"/>
      <c r="C20" s="91"/>
      <c r="D20" s="9">
        <v>147</v>
      </c>
      <c r="E20" s="109">
        <v>203</v>
      </c>
      <c r="F20" s="109"/>
      <c r="G20" s="118" t="s">
        <v>27</v>
      </c>
      <c r="H20" s="118"/>
      <c r="I20" s="109">
        <v>1449</v>
      </c>
      <c r="J20" s="109"/>
      <c r="K20" s="9">
        <v>2723</v>
      </c>
    </row>
    <row r="21" spans="1:12" ht="20.25" customHeight="1">
      <c r="A21" s="89" t="s">
        <v>26</v>
      </c>
      <c r="B21" s="90"/>
      <c r="C21" s="91"/>
      <c r="D21" s="9">
        <v>419</v>
      </c>
      <c r="E21" s="109">
        <v>807</v>
      </c>
      <c r="F21" s="109"/>
      <c r="G21" s="118" t="s">
        <v>56</v>
      </c>
      <c r="H21" s="118"/>
      <c r="I21" s="109">
        <v>636</v>
      </c>
      <c r="J21" s="109"/>
      <c r="K21" s="9">
        <v>1079</v>
      </c>
    </row>
    <row r="22" spans="1:12" ht="20.25" customHeight="1">
      <c r="A22" s="72" t="s">
        <v>28</v>
      </c>
      <c r="B22" s="88"/>
      <c r="C22" s="73"/>
      <c r="D22" s="9">
        <v>1000</v>
      </c>
      <c r="E22" s="109">
        <v>2143</v>
      </c>
      <c r="F22" s="109"/>
      <c r="G22" s="118" t="s">
        <v>30</v>
      </c>
      <c r="H22" s="118"/>
      <c r="I22" s="109">
        <v>1915</v>
      </c>
      <c r="J22" s="109"/>
      <c r="K22" s="9">
        <v>4052</v>
      </c>
    </row>
    <row r="23" spans="1:12" ht="20.25" customHeight="1">
      <c r="A23" s="89" t="s">
        <v>29</v>
      </c>
      <c r="B23" s="90"/>
      <c r="C23" s="91"/>
      <c r="D23" s="9">
        <v>1107</v>
      </c>
      <c r="E23" s="109">
        <v>2456</v>
      </c>
      <c r="F23" s="109"/>
      <c r="G23" s="118" t="s">
        <v>55</v>
      </c>
      <c r="H23" s="118"/>
      <c r="I23" s="109">
        <v>524</v>
      </c>
      <c r="J23" s="109"/>
      <c r="K23" s="9">
        <v>898</v>
      </c>
      <c r="L23" s="24"/>
    </row>
    <row r="24" spans="1:12" ht="15" customHeight="1">
      <c r="A24" s="13" t="s">
        <v>77</v>
      </c>
      <c r="E24" s="12"/>
      <c r="F24" s="12"/>
      <c r="K24" s="14"/>
    </row>
    <row r="25" spans="1:12" ht="21" customHeight="1">
      <c r="E25" s="15"/>
      <c r="F25" s="15"/>
      <c r="G25" s="15"/>
      <c r="H25" s="15"/>
      <c r="I25" s="15"/>
      <c r="J25" s="15"/>
      <c r="K25" s="16"/>
    </row>
    <row r="26" spans="1:12" ht="13.5" customHeight="1">
      <c r="A26" s="43" t="s">
        <v>52</v>
      </c>
      <c r="B26" s="44"/>
      <c r="C26" s="54" t="s">
        <v>45</v>
      </c>
      <c r="D26" s="79"/>
      <c r="E26" s="79"/>
      <c r="F26" s="79"/>
      <c r="G26" s="79"/>
      <c r="H26" s="79"/>
      <c r="I26" s="79"/>
      <c r="J26" s="79"/>
      <c r="K26" s="99" t="s">
        <v>31</v>
      </c>
    </row>
    <row r="27" spans="1:12" ht="13.5" customHeight="1">
      <c r="A27" s="45"/>
      <c r="B27" s="46"/>
      <c r="C27" s="45" t="s">
        <v>51</v>
      </c>
      <c r="D27" s="46"/>
      <c r="E27" s="101" t="s">
        <v>46</v>
      </c>
      <c r="F27" s="79"/>
      <c r="G27" s="79"/>
      <c r="H27" s="79"/>
      <c r="I27" s="79"/>
      <c r="J27" s="79"/>
      <c r="K27" s="100"/>
    </row>
    <row r="28" spans="1:12" ht="13.5" customHeight="1">
      <c r="A28" s="92"/>
      <c r="B28" s="93"/>
      <c r="C28" s="92"/>
      <c r="D28" s="93"/>
      <c r="E28" s="101" t="s">
        <v>47</v>
      </c>
      <c r="F28" s="55"/>
      <c r="G28" s="54" t="s">
        <v>32</v>
      </c>
      <c r="H28" s="55"/>
      <c r="I28" s="54" t="s">
        <v>33</v>
      </c>
      <c r="J28" s="79"/>
      <c r="K28" s="17" t="s">
        <v>125</v>
      </c>
    </row>
    <row r="29" spans="1:12" ht="18.75" customHeight="1">
      <c r="A29" s="70">
        <v>46236</v>
      </c>
      <c r="B29" s="71"/>
      <c r="C29" s="94">
        <f>ROUND(A29/C9,4)</f>
        <v>0.33800000000000002</v>
      </c>
      <c r="D29" s="95"/>
      <c r="E29" s="96">
        <v>0.29189999999999999</v>
      </c>
      <c r="F29" s="97"/>
      <c r="G29" s="98">
        <v>0.2797</v>
      </c>
      <c r="H29" s="97"/>
      <c r="I29" s="98">
        <v>0.2301</v>
      </c>
      <c r="J29" s="97"/>
      <c r="K29" s="18">
        <v>2893</v>
      </c>
    </row>
    <row r="30" spans="1:12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2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2" ht="18" customHeight="1">
      <c r="A32" s="113" t="s">
        <v>43</v>
      </c>
      <c r="B32" s="113"/>
      <c r="C32" s="54" t="s">
        <v>36</v>
      </c>
      <c r="D32" s="79"/>
      <c r="E32" s="79"/>
      <c r="F32" s="79"/>
      <c r="G32" s="79"/>
      <c r="H32" s="79"/>
      <c r="I32" s="43" t="s">
        <v>37</v>
      </c>
      <c r="J32" s="111"/>
      <c r="K32" s="21" t="s">
        <v>38</v>
      </c>
    </row>
    <row r="33" spans="1:11" ht="16.5" customHeight="1">
      <c r="A33" s="113"/>
      <c r="B33" s="113"/>
      <c r="C33" s="54" t="s">
        <v>39</v>
      </c>
      <c r="D33" s="55"/>
      <c r="E33" s="54" t="s">
        <v>40</v>
      </c>
      <c r="F33" s="55"/>
      <c r="G33" s="54" t="s">
        <v>41</v>
      </c>
      <c r="H33" s="55"/>
      <c r="I33" s="92"/>
      <c r="J33" s="112"/>
      <c r="K33" s="22" t="s">
        <v>126</v>
      </c>
    </row>
    <row r="34" spans="1:11" ht="21" customHeight="1">
      <c r="A34" s="102" t="s">
        <v>44</v>
      </c>
      <c r="B34" s="103"/>
      <c r="C34" s="74">
        <v>149702</v>
      </c>
      <c r="D34" s="75"/>
      <c r="E34" s="74">
        <v>70711</v>
      </c>
      <c r="F34" s="75"/>
      <c r="G34" s="74">
        <v>78991</v>
      </c>
      <c r="H34" s="75"/>
      <c r="I34" s="74">
        <v>59880</v>
      </c>
      <c r="J34" s="106"/>
      <c r="K34" s="107">
        <v>873.72</v>
      </c>
    </row>
    <row r="35" spans="1:11" ht="17.25" customHeight="1">
      <c r="A35" s="102" t="s">
        <v>48</v>
      </c>
      <c r="B35" s="103"/>
      <c r="C35" s="70">
        <v>143857</v>
      </c>
      <c r="D35" s="71"/>
      <c r="E35" s="109">
        <v>67597</v>
      </c>
      <c r="F35" s="109"/>
      <c r="G35" s="109">
        <v>76260</v>
      </c>
      <c r="H35" s="109"/>
      <c r="I35" s="70">
        <v>59486</v>
      </c>
      <c r="J35" s="110"/>
      <c r="K35" s="108"/>
    </row>
    <row r="36" spans="1:11" ht="16.5" customHeight="1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13.5" customHeight="1">
      <c r="A38" s="105" t="s">
        <v>117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</row>
  </sheetData>
  <mergeCells count="104">
    <mergeCell ref="J8:K8"/>
    <mergeCell ref="C9:E9"/>
    <mergeCell ref="A1:K1"/>
    <mergeCell ref="A4:K4"/>
    <mergeCell ref="C5:E6"/>
    <mergeCell ref="F5:G6"/>
    <mergeCell ref="H5:I6"/>
    <mergeCell ref="J5:K6"/>
    <mergeCell ref="A12:C12"/>
    <mergeCell ref="E12:F12"/>
    <mergeCell ref="G12:H12"/>
    <mergeCell ref="I12:J12"/>
    <mergeCell ref="A13:C13"/>
    <mergeCell ref="E13:F13"/>
    <mergeCell ref="G13:H13"/>
    <mergeCell ref="I13:J13"/>
    <mergeCell ref="F9:G9"/>
    <mergeCell ref="H9:I9"/>
    <mergeCell ref="J9:K9"/>
    <mergeCell ref="A10:B10"/>
    <mergeCell ref="C10:E10"/>
    <mergeCell ref="F10:G10"/>
    <mergeCell ref="H10:I10"/>
    <mergeCell ref="J10:K10"/>
    <mergeCell ref="A7:A9"/>
    <mergeCell ref="C7:E7"/>
    <mergeCell ref="F7:G7"/>
    <mergeCell ref="H7:I7"/>
    <mergeCell ref="J7:K7"/>
    <mergeCell ref="C8:E8"/>
    <mergeCell ref="F8:G8"/>
    <mergeCell ref="H8:I8"/>
    <mergeCell ref="A16:C16"/>
    <mergeCell ref="E16:F16"/>
    <mergeCell ref="G16:H16"/>
    <mergeCell ref="I16:J16"/>
    <mergeCell ref="A17:C17"/>
    <mergeCell ref="E17:F17"/>
    <mergeCell ref="G17:H17"/>
    <mergeCell ref="I17:J17"/>
    <mergeCell ref="A14:C14"/>
    <mergeCell ref="E14:F14"/>
    <mergeCell ref="G14:H14"/>
    <mergeCell ref="I14:J14"/>
    <mergeCell ref="A15:C15"/>
    <mergeCell ref="E15:F15"/>
    <mergeCell ref="G15:H15"/>
    <mergeCell ref="I15:J15"/>
    <mergeCell ref="A20:C20"/>
    <mergeCell ref="E20:F20"/>
    <mergeCell ref="G20:H20"/>
    <mergeCell ref="I20:J20"/>
    <mergeCell ref="A21:C21"/>
    <mergeCell ref="E21:F21"/>
    <mergeCell ref="G21:H21"/>
    <mergeCell ref="I21:J21"/>
    <mergeCell ref="A18:C18"/>
    <mergeCell ref="E18:F18"/>
    <mergeCell ref="G18:H18"/>
    <mergeCell ref="I18:J18"/>
    <mergeCell ref="A19:C19"/>
    <mergeCell ref="E19:F19"/>
    <mergeCell ref="G19:H19"/>
    <mergeCell ref="I19:J19"/>
    <mergeCell ref="A26:B28"/>
    <mergeCell ref="C26:J26"/>
    <mergeCell ref="K26:K27"/>
    <mergeCell ref="C27:D28"/>
    <mergeCell ref="E27:J27"/>
    <mergeCell ref="E28:F28"/>
    <mergeCell ref="G28:H28"/>
    <mergeCell ref="I28:J28"/>
    <mergeCell ref="A22:C22"/>
    <mergeCell ref="E22:F22"/>
    <mergeCell ref="G22:H22"/>
    <mergeCell ref="I22:J22"/>
    <mergeCell ref="A23:C23"/>
    <mergeCell ref="E23:F23"/>
    <mergeCell ref="G23:H23"/>
    <mergeCell ref="I23:J23"/>
    <mergeCell ref="A29:B29"/>
    <mergeCell ref="C29:D29"/>
    <mergeCell ref="E29:F29"/>
    <mergeCell ref="G29:H29"/>
    <mergeCell ref="I29:J29"/>
    <mergeCell ref="A32:B33"/>
    <mergeCell ref="C32:H32"/>
    <mergeCell ref="I32:J33"/>
    <mergeCell ref="C33:D33"/>
    <mergeCell ref="E33:F33"/>
    <mergeCell ref="A36:K36"/>
    <mergeCell ref="A38:K38"/>
    <mergeCell ref="K34:K35"/>
    <mergeCell ref="A35:B35"/>
    <mergeCell ref="C35:D35"/>
    <mergeCell ref="E35:F35"/>
    <mergeCell ref="G35:H35"/>
    <mergeCell ref="I35:J35"/>
    <mergeCell ref="G33:H33"/>
    <mergeCell ref="A34:B34"/>
    <mergeCell ref="C34:D34"/>
    <mergeCell ref="E34:F34"/>
    <mergeCell ref="G34:H34"/>
    <mergeCell ref="I34:J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36" t="s">
        <v>58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38" t="s">
        <v>59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ht="19.5" customHeight="1">
      <c r="A5" s="4"/>
      <c r="B5" s="5"/>
      <c r="C5" s="47" t="s">
        <v>53</v>
      </c>
      <c r="D5" s="48"/>
      <c r="E5" s="49"/>
      <c r="F5" s="47" t="s">
        <v>54</v>
      </c>
      <c r="G5" s="49"/>
      <c r="H5" s="39" t="s">
        <v>50</v>
      </c>
      <c r="I5" s="40"/>
      <c r="J5" s="43" t="s">
        <v>1</v>
      </c>
      <c r="K5" s="44"/>
    </row>
    <row r="6" spans="1:13" ht="19.5" customHeight="1">
      <c r="A6" s="6"/>
      <c r="B6" s="7"/>
      <c r="C6" s="50"/>
      <c r="D6" s="51"/>
      <c r="E6" s="52"/>
      <c r="F6" s="50"/>
      <c r="G6" s="52"/>
      <c r="H6" s="41"/>
      <c r="I6" s="42"/>
      <c r="J6" s="45"/>
      <c r="K6" s="46"/>
    </row>
    <row r="7" spans="1:13" ht="19.5" customHeight="1">
      <c r="A7" s="64" t="s">
        <v>2</v>
      </c>
      <c r="B7" s="8" t="s">
        <v>3</v>
      </c>
      <c r="C7" s="56">
        <v>65616</v>
      </c>
      <c r="D7" s="57"/>
      <c r="E7" s="58"/>
      <c r="F7" s="67">
        <v>617</v>
      </c>
      <c r="G7" s="68"/>
      <c r="H7" s="61">
        <f>C7+F7</f>
        <v>66233</v>
      </c>
      <c r="I7" s="62"/>
      <c r="J7" s="53">
        <v>-753</v>
      </c>
      <c r="K7" s="53"/>
    </row>
    <row r="8" spans="1:13" ht="19.5" customHeight="1">
      <c r="A8" s="65"/>
      <c r="B8" s="8" t="s">
        <v>4</v>
      </c>
      <c r="C8" s="56">
        <v>72592</v>
      </c>
      <c r="D8" s="57"/>
      <c r="E8" s="58"/>
      <c r="F8" s="67">
        <v>989</v>
      </c>
      <c r="G8" s="68"/>
      <c r="H8" s="61">
        <f>C8+F8</f>
        <v>73581</v>
      </c>
      <c r="I8" s="62"/>
      <c r="J8" s="53">
        <v>-868</v>
      </c>
      <c r="K8" s="53"/>
    </row>
    <row r="9" spans="1:13" ht="19.5" customHeight="1">
      <c r="A9" s="66"/>
      <c r="B9" s="8" t="s">
        <v>5</v>
      </c>
      <c r="C9" s="56">
        <v>138208</v>
      </c>
      <c r="D9" s="57"/>
      <c r="E9" s="58"/>
      <c r="F9" s="67">
        <v>1606</v>
      </c>
      <c r="G9" s="68"/>
      <c r="H9" s="61">
        <f>C9+F9</f>
        <v>139814</v>
      </c>
      <c r="I9" s="62"/>
      <c r="J9" s="53">
        <f>SUM(J7:K8)</f>
        <v>-1621</v>
      </c>
      <c r="K9" s="53"/>
    </row>
    <row r="10" spans="1:13" ht="19.5" customHeight="1">
      <c r="A10" s="54" t="s">
        <v>6</v>
      </c>
      <c r="B10" s="55"/>
      <c r="C10" s="56">
        <v>65526</v>
      </c>
      <c r="D10" s="57"/>
      <c r="E10" s="58"/>
      <c r="F10" s="59">
        <v>824</v>
      </c>
      <c r="G10" s="60"/>
      <c r="H10" s="61">
        <f>C10+F10</f>
        <v>66350</v>
      </c>
      <c r="I10" s="62"/>
      <c r="J10" s="63">
        <v>-178</v>
      </c>
      <c r="K10" s="63"/>
    </row>
    <row r="11" spans="1:13" ht="10.5" customHeight="1"/>
    <row r="12" spans="1:13" ht="19.5" customHeight="1">
      <c r="A12" s="54" t="s">
        <v>49</v>
      </c>
      <c r="B12" s="79"/>
      <c r="C12" s="55"/>
      <c r="D12" s="8" t="s">
        <v>6</v>
      </c>
      <c r="E12" s="54" t="s">
        <v>8</v>
      </c>
      <c r="F12" s="55"/>
      <c r="G12" s="80" t="s">
        <v>7</v>
      </c>
      <c r="H12" s="80"/>
      <c r="I12" s="80" t="s">
        <v>9</v>
      </c>
      <c r="J12" s="80"/>
      <c r="K12" s="8" t="s">
        <v>10</v>
      </c>
    </row>
    <row r="13" spans="1:13" ht="20.25" customHeight="1">
      <c r="A13" s="69" t="s">
        <v>11</v>
      </c>
      <c r="B13" s="69"/>
      <c r="C13" s="69"/>
      <c r="D13" s="10">
        <v>5279</v>
      </c>
      <c r="E13" s="74">
        <v>11209</v>
      </c>
      <c r="F13" s="75"/>
      <c r="G13" s="72" t="s">
        <v>12</v>
      </c>
      <c r="H13" s="73"/>
      <c r="I13" s="74">
        <v>663</v>
      </c>
      <c r="J13" s="75"/>
      <c r="K13" s="9">
        <v>1342</v>
      </c>
    </row>
    <row r="14" spans="1:13" ht="20.25" customHeight="1">
      <c r="A14" s="69" t="s">
        <v>13</v>
      </c>
      <c r="B14" s="69"/>
      <c r="C14" s="69"/>
      <c r="D14" s="10">
        <v>4611</v>
      </c>
      <c r="E14" s="70">
        <v>10525</v>
      </c>
      <c r="F14" s="71"/>
      <c r="G14" s="72" t="s">
        <v>14</v>
      </c>
      <c r="H14" s="73"/>
      <c r="I14" s="74">
        <v>673</v>
      </c>
      <c r="J14" s="75"/>
      <c r="K14" s="9">
        <v>1418</v>
      </c>
    </row>
    <row r="15" spans="1:13" ht="20.25" customHeight="1">
      <c r="A15" s="76" t="s">
        <v>15</v>
      </c>
      <c r="B15" s="77"/>
      <c r="C15" s="78"/>
      <c r="D15" s="10">
        <v>12571</v>
      </c>
      <c r="E15" s="70">
        <v>25324</v>
      </c>
      <c r="F15" s="71"/>
      <c r="G15" s="72" t="s">
        <v>16</v>
      </c>
      <c r="H15" s="73"/>
      <c r="I15" s="74">
        <v>317</v>
      </c>
      <c r="J15" s="75"/>
      <c r="K15" s="9">
        <v>614</v>
      </c>
      <c r="L15" s="2"/>
    </row>
    <row r="16" spans="1:13" ht="20.25" customHeight="1">
      <c r="A16" s="81" t="s">
        <v>17</v>
      </c>
      <c r="B16" s="82"/>
      <c r="C16" s="83"/>
      <c r="D16" s="10">
        <v>969</v>
      </c>
      <c r="E16" s="70">
        <v>1929</v>
      </c>
      <c r="F16" s="71"/>
      <c r="G16" s="72" t="s">
        <v>18</v>
      </c>
      <c r="H16" s="73"/>
      <c r="I16" s="74">
        <v>2140</v>
      </c>
      <c r="J16" s="75"/>
      <c r="K16" s="9">
        <v>4732</v>
      </c>
      <c r="L16" s="24"/>
      <c r="M16" s="12"/>
    </row>
    <row r="17" spans="1:13" ht="20.25" customHeight="1">
      <c r="A17" s="81" t="s">
        <v>19</v>
      </c>
      <c r="B17" s="82"/>
      <c r="C17" s="83"/>
      <c r="D17" s="10">
        <v>4569</v>
      </c>
      <c r="E17" s="70">
        <v>9005</v>
      </c>
      <c r="F17" s="71"/>
      <c r="G17" s="84" t="s">
        <v>20</v>
      </c>
      <c r="H17" s="85"/>
      <c r="I17" s="74">
        <v>3871</v>
      </c>
      <c r="J17" s="75"/>
      <c r="K17" s="9">
        <v>8612</v>
      </c>
    </row>
    <row r="18" spans="1:13" ht="20.25" customHeight="1">
      <c r="A18" s="81" t="s">
        <v>21</v>
      </c>
      <c r="B18" s="82"/>
      <c r="C18" s="83"/>
      <c r="D18" s="10">
        <v>5780</v>
      </c>
      <c r="E18" s="70">
        <v>12283</v>
      </c>
      <c r="F18" s="71"/>
      <c r="G18" s="84" t="s">
        <v>22</v>
      </c>
      <c r="H18" s="85"/>
      <c r="I18" s="74">
        <v>4838</v>
      </c>
      <c r="J18" s="75"/>
      <c r="K18" s="9">
        <v>10721</v>
      </c>
    </row>
    <row r="19" spans="1:13" ht="20.25" customHeight="1">
      <c r="A19" s="81" t="s">
        <v>23</v>
      </c>
      <c r="B19" s="82"/>
      <c r="C19" s="83"/>
      <c r="D19" s="10">
        <v>5958</v>
      </c>
      <c r="E19" s="70">
        <v>12996</v>
      </c>
      <c r="F19" s="71"/>
      <c r="G19" s="86" t="s">
        <v>25</v>
      </c>
      <c r="H19" s="87"/>
      <c r="I19" s="74">
        <v>6034</v>
      </c>
      <c r="J19" s="75"/>
      <c r="K19" s="9">
        <v>12907</v>
      </c>
    </row>
    <row r="20" spans="1:13" ht="20.25" customHeight="1">
      <c r="A20" s="89" t="s">
        <v>24</v>
      </c>
      <c r="B20" s="90"/>
      <c r="C20" s="91"/>
      <c r="D20" s="10">
        <v>153</v>
      </c>
      <c r="E20" s="70">
        <v>212</v>
      </c>
      <c r="F20" s="71"/>
      <c r="G20" s="86" t="s">
        <v>27</v>
      </c>
      <c r="H20" s="87"/>
      <c r="I20" s="74">
        <v>1471</v>
      </c>
      <c r="J20" s="75"/>
      <c r="K20" s="9">
        <v>2782</v>
      </c>
    </row>
    <row r="21" spans="1:13" ht="20.25" customHeight="1">
      <c r="A21" s="89" t="s">
        <v>26</v>
      </c>
      <c r="B21" s="90"/>
      <c r="C21" s="91"/>
      <c r="D21" s="10">
        <v>424</v>
      </c>
      <c r="E21" s="70">
        <v>832</v>
      </c>
      <c r="F21" s="71"/>
      <c r="G21" s="86" t="s">
        <v>56</v>
      </c>
      <c r="H21" s="87"/>
      <c r="I21" s="74">
        <v>644</v>
      </c>
      <c r="J21" s="75"/>
      <c r="K21" s="9">
        <v>1106</v>
      </c>
    </row>
    <row r="22" spans="1:13" ht="20.25" customHeight="1">
      <c r="A22" s="72" t="s">
        <v>28</v>
      </c>
      <c r="B22" s="88"/>
      <c r="C22" s="73"/>
      <c r="D22" s="10">
        <v>996</v>
      </c>
      <c r="E22" s="70">
        <v>2139</v>
      </c>
      <c r="F22" s="71"/>
      <c r="G22" s="84" t="s">
        <v>30</v>
      </c>
      <c r="H22" s="85"/>
      <c r="I22" s="74">
        <v>1929</v>
      </c>
      <c r="J22" s="75"/>
      <c r="K22" s="9">
        <v>4121</v>
      </c>
    </row>
    <row r="23" spans="1:13" ht="20.25" customHeight="1">
      <c r="A23" s="89" t="s">
        <v>29</v>
      </c>
      <c r="B23" s="90"/>
      <c r="C23" s="91"/>
      <c r="D23" s="10">
        <v>1109</v>
      </c>
      <c r="E23" s="70">
        <v>2486</v>
      </c>
      <c r="F23" s="71"/>
      <c r="G23" s="84" t="s">
        <v>55</v>
      </c>
      <c r="H23" s="85"/>
      <c r="I23" s="74">
        <v>527</v>
      </c>
      <c r="J23" s="75"/>
      <c r="K23" s="11">
        <v>913</v>
      </c>
      <c r="L23" s="24"/>
      <c r="M23" s="14"/>
    </row>
    <row r="24" spans="1:13" ht="15" customHeight="1">
      <c r="A24" s="13" t="s">
        <v>74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3" t="s">
        <v>52</v>
      </c>
      <c r="B26" s="44"/>
      <c r="C26" s="54" t="s">
        <v>45</v>
      </c>
      <c r="D26" s="79"/>
      <c r="E26" s="79"/>
      <c r="F26" s="79"/>
      <c r="G26" s="79"/>
      <c r="H26" s="79"/>
      <c r="I26" s="79"/>
      <c r="J26" s="79"/>
      <c r="K26" s="99" t="s">
        <v>31</v>
      </c>
    </row>
    <row r="27" spans="1:13" ht="13.5" customHeight="1">
      <c r="A27" s="45"/>
      <c r="B27" s="46"/>
      <c r="C27" s="45" t="s">
        <v>51</v>
      </c>
      <c r="D27" s="46"/>
      <c r="E27" s="101" t="s">
        <v>46</v>
      </c>
      <c r="F27" s="79"/>
      <c r="G27" s="79"/>
      <c r="H27" s="79"/>
      <c r="I27" s="79"/>
      <c r="J27" s="79"/>
      <c r="K27" s="100"/>
    </row>
    <row r="28" spans="1:13" ht="13.5" customHeight="1">
      <c r="A28" s="92"/>
      <c r="B28" s="93"/>
      <c r="C28" s="92"/>
      <c r="D28" s="93"/>
      <c r="E28" s="101" t="s">
        <v>47</v>
      </c>
      <c r="F28" s="55"/>
      <c r="G28" s="54" t="s">
        <v>32</v>
      </c>
      <c r="H28" s="55"/>
      <c r="I28" s="54" t="s">
        <v>33</v>
      </c>
      <c r="J28" s="79"/>
      <c r="K28" s="17" t="s">
        <v>34</v>
      </c>
    </row>
    <row r="29" spans="1:13" ht="18.75" customHeight="1">
      <c r="A29" s="70">
        <v>45864</v>
      </c>
      <c r="B29" s="71"/>
      <c r="C29" s="94">
        <f>ROUND(A29/C9,4)</f>
        <v>0.33179999999999998</v>
      </c>
      <c r="D29" s="95"/>
      <c r="E29" s="96">
        <v>0.29189999999999999</v>
      </c>
      <c r="F29" s="97"/>
      <c r="G29" s="98">
        <v>0.2797</v>
      </c>
      <c r="H29" s="97"/>
      <c r="I29" s="98">
        <v>0.2301</v>
      </c>
      <c r="J29" s="97"/>
      <c r="K29" s="18">
        <v>2939</v>
      </c>
    </row>
    <row r="30" spans="1:13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113" t="s">
        <v>43</v>
      </c>
      <c r="B32" s="113"/>
      <c r="C32" s="54" t="s">
        <v>36</v>
      </c>
      <c r="D32" s="79"/>
      <c r="E32" s="79"/>
      <c r="F32" s="79"/>
      <c r="G32" s="79"/>
      <c r="H32" s="79"/>
      <c r="I32" s="43" t="s">
        <v>37</v>
      </c>
      <c r="J32" s="111"/>
      <c r="K32" s="21" t="s">
        <v>38</v>
      </c>
    </row>
    <row r="33" spans="1:11" ht="16.5" customHeight="1">
      <c r="A33" s="113"/>
      <c r="B33" s="113"/>
      <c r="C33" s="54" t="s">
        <v>39</v>
      </c>
      <c r="D33" s="55"/>
      <c r="E33" s="54" t="s">
        <v>40</v>
      </c>
      <c r="F33" s="55"/>
      <c r="G33" s="54" t="s">
        <v>41</v>
      </c>
      <c r="H33" s="55"/>
      <c r="I33" s="92"/>
      <c r="J33" s="112"/>
      <c r="K33" s="22" t="s">
        <v>60</v>
      </c>
    </row>
    <row r="34" spans="1:11" ht="21" customHeight="1">
      <c r="A34" s="102" t="s">
        <v>44</v>
      </c>
      <c r="B34" s="103"/>
      <c r="C34" s="74">
        <v>149702</v>
      </c>
      <c r="D34" s="75"/>
      <c r="E34" s="74">
        <v>70711</v>
      </c>
      <c r="F34" s="75"/>
      <c r="G34" s="74">
        <v>78991</v>
      </c>
      <c r="H34" s="75"/>
      <c r="I34" s="74">
        <v>59880</v>
      </c>
      <c r="J34" s="106"/>
      <c r="K34" s="107">
        <v>873.72</v>
      </c>
    </row>
    <row r="35" spans="1:11" ht="17.25" customHeight="1">
      <c r="A35" s="102" t="s">
        <v>48</v>
      </c>
      <c r="B35" s="103"/>
      <c r="C35" s="70">
        <v>143857</v>
      </c>
      <c r="D35" s="71"/>
      <c r="E35" s="109">
        <v>67597</v>
      </c>
      <c r="F35" s="109"/>
      <c r="G35" s="109">
        <v>76260</v>
      </c>
      <c r="H35" s="109"/>
      <c r="I35" s="70">
        <v>59486</v>
      </c>
      <c r="J35" s="110"/>
      <c r="K35" s="108"/>
    </row>
    <row r="36" spans="1:11" ht="16.5" customHeight="1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13.5" customHeight="1">
      <c r="A38" s="105" t="s">
        <v>57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</row>
  </sheetData>
  <mergeCells count="104"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  <mergeCell ref="I29:J29"/>
    <mergeCell ref="A32:B33"/>
    <mergeCell ref="C32:H32"/>
    <mergeCell ref="I32:J33"/>
    <mergeCell ref="C33:D33"/>
    <mergeCell ref="E33:F33"/>
    <mergeCell ref="G33:H33"/>
    <mergeCell ref="K26:K27"/>
    <mergeCell ref="C27:D28"/>
    <mergeCell ref="E27:J27"/>
    <mergeCell ref="E28:F28"/>
    <mergeCell ref="G28:H28"/>
    <mergeCell ref="I28:J28"/>
    <mergeCell ref="A29:B29"/>
    <mergeCell ref="C29:D29"/>
    <mergeCell ref="E29:F29"/>
    <mergeCell ref="G29:H29"/>
    <mergeCell ref="A26:B28"/>
    <mergeCell ref="C26:J26"/>
    <mergeCell ref="A21:C21"/>
    <mergeCell ref="E21:F21"/>
    <mergeCell ref="G21:H21"/>
    <mergeCell ref="I21:J21"/>
    <mergeCell ref="A20:C20"/>
    <mergeCell ref="E20:F20"/>
    <mergeCell ref="G20:H20"/>
    <mergeCell ref="I20:J20"/>
    <mergeCell ref="A23:C23"/>
    <mergeCell ref="E23:F23"/>
    <mergeCell ref="G23:H23"/>
    <mergeCell ref="I23:J23"/>
    <mergeCell ref="A22:C22"/>
    <mergeCell ref="E22:F22"/>
    <mergeCell ref="G22:H22"/>
    <mergeCell ref="I22:J22"/>
    <mergeCell ref="A17:C17"/>
    <mergeCell ref="E17:F17"/>
    <mergeCell ref="G17:H17"/>
    <mergeCell ref="I17:J17"/>
    <mergeCell ref="A16:C16"/>
    <mergeCell ref="E16:F16"/>
    <mergeCell ref="G16:H16"/>
    <mergeCell ref="I16:J16"/>
    <mergeCell ref="A19:C19"/>
    <mergeCell ref="E19:F19"/>
    <mergeCell ref="G19:H19"/>
    <mergeCell ref="I19:J19"/>
    <mergeCell ref="A18:C18"/>
    <mergeCell ref="E18:F18"/>
    <mergeCell ref="G18:H18"/>
    <mergeCell ref="I18:J18"/>
    <mergeCell ref="A13:C13"/>
    <mergeCell ref="E13:F13"/>
    <mergeCell ref="G13:H13"/>
    <mergeCell ref="I13:J13"/>
    <mergeCell ref="A12:C12"/>
    <mergeCell ref="E12:F12"/>
    <mergeCell ref="G12:H12"/>
    <mergeCell ref="I12:J12"/>
    <mergeCell ref="A15:C15"/>
    <mergeCell ref="E15:F15"/>
    <mergeCell ref="G15:H15"/>
    <mergeCell ref="I15:J15"/>
    <mergeCell ref="A14:C14"/>
    <mergeCell ref="E14:F14"/>
    <mergeCell ref="G14:H14"/>
    <mergeCell ref="I14:J14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A1:K1"/>
    <mergeCell ref="A4:K4"/>
    <mergeCell ref="C5:E6"/>
    <mergeCell ref="F5:G6"/>
    <mergeCell ref="H5:I6"/>
    <mergeCell ref="J5:K6"/>
    <mergeCell ref="J7:K7"/>
    <mergeCell ref="C8:E8"/>
    <mergeCell ref="F8:G8"/>
    <mergeCell ref="H8:I8"/>
    <mergeCell ref="J8:K8"/>
    <mergeCell ref="C7:E7"/>
    <mergeCell ref="F7:G7"/>
    <mergeCell ref="H7:I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36" t="s">
        <v>69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38" t="s">
        <v>68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ht="19.5" customHeight="1">
      <c r="A5" s="4"/>
      <c r="B5" s="5"/>
      <c r="C5" s="47" t="s">
        <v>53</v>
      </c>
      <c r="D5" s="48"/>
      <c r="E5" s="49"/>
      <c r="F5" s="47" t="s">
        <v>54</v>
      </c>
      <c r="G5" s="49"/>
      <c r="H5" s="39" t="s">
        <v>50</v>
      </c>
      <c r="I5" s="40"/>
      <c r="J5" s="43" t="s">
        <v>1</v>
      </c>
      <c r="K5" s="44"/>
    </row>
    <row r="6" spans="1:13" ht="19.5" customHeight="1">
      <c r="A6" s="6"/>
      <c r="B6" s="7"/>
      <c r="C6" s="50"/>
      <c r="D6" s="51"/>
      <c r="E6" s="52"/>
      <c r="F6" s="50"/>
      <c r="G6" s="52"/>
      <c r="H6" s="41"/>
      <c r="I6" s="42"/>
      <c r="J6" s="45"/>
      <c r="K6" s="46"/>
    </row>
    <row r="7" spans="1:13" ht="19.5" customHeight="1">
      <c r="A7" s="64" t="s">
        <v>2</v>
      </c>
      <c r="B7" s="26" t="s">
        <v>3</v>
      </c>
      <c r="C7" s="56">
        <v>65559</v>
      </c>
      <c r="D7" s="57"/>
      <c r="E7" s="58"/>
      <c r="F7" s="67">
        <v>617</v>
      </c>
      <c r="G7" s="68"/>
      <c r="H7" s="61">
        <f>C7+F7</f>
        <v>66176</v>
      </c>
      <c r="I7" s="62"/>
      <c r="J7" s="53">
        <v>-762</v>
      </c>
      <c r="K7" s="53"/>
    </row>
    <row r="8" spans="1:13" ht="19.5" customHeight="1">
      <c r="A8" s="65"/>
      <c r="B8" s="26" t="s">
        <v>4</v>
      </c>
      <c r="C8" s="56">
        <v>72494</v>
      </c>
      <c r="D8" s="57"/>
      <c r="E8" s="58"/>
      <c r="F8" s="67">
        <v>1001</v>
      </c>
      <c r="G8" s="68"/>
      <c r="H8" s="61">
        <f>C8+F8</f>
        <v>73495</v>
      </c>
      <c r="I8" s="62"/>
      <c r="J8" s="53">
        <v>-869</v>
      </c>
      <c r="K8" s="53"/>
    </row>
    <row r="9" spans="1:13" ht="19.5" customHeight="1">
      <c r="A9" s="66"/>
      <c r="B9" s="26" t="s">
        <v>5</v>
      </c>
      <c r="C9" s="56">
        <v>138053</v>
      </c>
      <c r="D9" s="57"/>
      <c r="E9" s="58"/>
      <c r="F9" s="67">
        <v>1618</v>
      </c>
      <c r="G9" s="68"/>
      <c r="H9" s="61">
        <f>C9+F9</f>
        <v>139671</v>
      </c>
      <c r="I9" s="62"/>
      <c r="J9" s="53">
        <f>SUM(J7:K8)</f>
        <v>-1631</v>
      </c>
      <c r="K9" s="53"/>
    </row>
    <row r="10" spans="1:13" ht="19.5" customHeight="1">
      <c r="A10" s="54" t="s">
        <v>6</v>
      </c>
      <c r="B10" s="55"/>
      <c r="C10" s="56">
        <v>65454</v>
      </c>
      <c r="D10" s="57"/>
      <c r="E10" s="58"/>
      <c r="F10" s="59">
        <v>834</v>
      </c>
      <c r="G10" s="60"/>
      <c r="H10" s="61">
        <f>C10+F10</f>
        <v>66288</v>
      </c>
      <c r="I10" s="62"/>
      <c r="J10" s="63">
        <v>-207</v>
      </c>
      <c r="K10" s="63"/>
    </row>
    <row r="11" spans="1:13" ht="10.5" customHeight="1"/>
    <row r="12" spans="1:13" ht="19.5" customHeight="1">
      <c r="A12" s="54" t="s">
        <v>73</v>
      </c>
      <c r="B12" s="79"/>
      <c r="C12" s="55"/>
      <c r="D12" s="26" t="s">
        <v>6</v>
      </c>
      <c r="E12" s="54" t="s">
        <v>8</v>
      </c>
      <c r="F12" s="55"/>
      <c r="G12" s="80" t="s">
        <v>7</v>
      </c>
      <c r="H12" s="80"/>
      <c r="I12" s="80" t="s">
        <v>72</v>
      </c>
      <c r="J12" s="80"/>
      <c r="K12" s="26" t="s">
        <v>10</v>
      </c>
    </row>
    <row r="13" spans="1:13" ht="20.25" customHeight="1">
      <c r="A13" s="69" t="s">
        <v>11</v>
      </c>
      <c r="B13" s="69"/>
      <c r="C13" s="69"/>
      <c r="D13" s="10">
        <v>5267</v>
      </c>
      <c r="E13" s="74">
        <v>11189</v>
      </c>
      <c r="F13" s="75"/>
      <c r="G13" s="72" t="s">
        <v>12</v>
      </c>
      <c r="H13" s="73"/>
      <c r="I13" s="74">
        <v>662</v>
      </c>
      <c r="J13" s="75"/>
      <c r="K13" s="9">
        <v>1338</v>
      </c>
    </row>
    <row r="14" spans="1:13" ht="20.25" customHeight="1">
      <c r="A14" s="69" t="s">
        <v>13</v>
      </c>
      <c r="B14" s="69"/>
      <c r="C14" s="69"/>
      <c r="D14" s="10">
        <v>4615</v>
      </c>
      <c r="E14" s="70">
        <v>10522</v>
      </c>
      <c r="F14" s="71"/>
      <c r="G14" s="72" t="s">
        <v>14</v>
      </c>
      <c r="H14" s="73"/>
      <c r="I14" s="74">
        <v>671</v>
      </c>
      <c r="J14" s="75"/>
      <c r="K14" s="9">
        <v>1415</v>
      </c>
    </row>
    <row r="15" spans="1:13" ht="20.25" customHeight="1">
      <c r="A15" s="76" t="s">
        <v>15</v>
      </c>
      <c r="B15" s="77"/>
      <c r="C15" s="78"/>
      <c r="D15" s="10">
        <v>12538</v>
      </c>
      <c r="E15" s="70">
        <v>25282</v>
      </c>
      <c r="F15" s="71"/>
      <c r="G15" s="72" t="s">
        <v>16</v>
      </c>
      <c r="H15" s="73"/>
      <c r="I15" s="74">
        <v>313</v>
      </c>
      <c r="J15" s="75"/>
      <c r="K15" s="9">
        <v>606</v>
      </c>
      <c r="L15" s="2"/>
    </row>
    <row r="16" spans="1:13" ht="20.25" customHeight="1">
      <c r="A16" s="81" t="s">
        <v>17</v>
      </c>
      <c r="B16" s="82"/>
      <c r="C16" s="83"/>
      <c r="D16" s="10">
        <v>965</v>
      </c>
      <c r="E16" s="70">
        <v>1920</v>
      </c>
      <c r="F16" s="71"/>
      <c r="G16" s="72" t="s">
        <v>18</v>
      </c>
      <c r="H16" s="73"/>
      <c r="I16" s="74">
        <v>2145</v>
      </c>
      <c r="J16" s="75"/>
      <c r="K16" s="9">
        <v>4749</v>
      </c>
      <c r="L16" s="24"/>
      <c r="M16" s="12"/>
    </row>
    <row r="17" spans="1:13" ht="20.25" customHeight="1">
      <c r="A17" s="81" t="s">
        <v>19</v>
      </c>
      <c r="B17" s="82"/>
      <c r="C17" s="83"/>
      <c r="D17" s="10">
        <v>4559</v>
      </c>
      <c r="E17" s="70">
        <v>8963</v>
      </c>
      <c r="F17" s="71"/>
      <c r="G17" s="84" t="s">
        <v>20</v>
      </c>
      <c r="H17" s="85"/>
      <c r="I17" s="74">
        <v>3869</v>
      </c>
      <c r="J17" s="75"/>
      <c r="K17" s="9">
        <v>8609</v>
      </c>
    </row>
    <row r="18" spans="1:13" ht="20.25" customHeight="1">
      <c r="A18" s="81" t="s">
        <v>21</v>
      </c>
      <c r="B18" s="82"/>
      <c r="C18" s="83"/>
      <c r="D18" s="10">
        <v>5790</v>
      </c>
      <c r="E18" s="70">
        <v>12296</v>
      </c>
      <c r="F18" s="71"/>
      <c r="G18" s="84" t="s">
        <v>22</v>
      </c>
      <c r="H18" s="85"/>
      <c r="I18" s="74">
        <v>4845</v>
      </c>
      <c r="J18" s="75"/>
      <c r="K18" s="9">
        <v>10731</v>
      </c>
    </row>
    <row r="19" spans="1:13" ht="20.25" customHeight="1">
      <c r="A19" s="81" t="s">
        <v>23</v>
      </c>
      <c r="B19" s="82"/>
      <c r="C19" s="83"/>
      <c r="D19" s="10">
        <v>5948</v>
      </c>
      <c r="E19" s="70">
        <v>12977</v>
      </c>
      <c r="F19" s="71"/>
      <c r="G19" s="86" t="s">
        <v>25</v>
      </c>
      <c r="H19" s="87"/>
      <c r="I19" s="74">
        <v>6023</v>
      </c>
      <c r="J19" s="75"/>
      <c r="K19" s="9">
        <v>12890</v>
      </c>
    </row>
    <row r="20" spans="1:13" ht="20.25" customHeight="1">
      <c r="A20" s="89" t="s">
        <v>24</v>
      </c>
      <c r="B20" s="90"/>
      <c r="C20" s="91"/>
      <c r="D20" s="10">
        <v>152</v>
      </c>
      <c r="E20" s="70">
        <v>210</v>
      </c>
      <c r="F20" s="71"/>
      <c r="G20" s="86" t="s">
        <v>27</v>
      </c>
      <c r="H20" s="87"/>
      <c r="I20" s="74">
        <v>1470</v>
      </c>
      <c r="J20" s="75"/>
      <c r="K20" s="9">
        <v>2782</v>
      </c>
    </row>
    <row r="21" spans="1:13" ht="20.25" customHeight="1">
      <c r="A21" s="89" t="s">
        <v>26</v>
      </c>
      <c r="B21" s="90"/>
      <c r="C21" s="91"/>
      <c r="D21" s="10">
        <v>422</v>
      </c>
      <c r="E21" s="70">
        <v>829</v>
      </c>
      <c r="F21" s="71"/>
      <c r="G21" s="115" t="s">
        <v>56</v>
      </c>
      <c r="H21" s="115"/>
      <c r="I21" s="74">
        <v>645</v>
      </c>
      <c r="J21" s="75"/>
      <c r="K21" s="9">
        <v>1106</v>
      </c>
    </row>
    <row r="22" spans="1:13" ht="20.25" customHeight="1">
      <c r="A22" s="72" t="s">
        <v>28</v>
      </c>
      <c r="B22" s="88"/>
      <c r="C22" s="73"/>
      <c r="D22" s="10">
        <v>998</v>
      </c>
      <c r="E22" s="70">
        <v>2137</v>
      </c>
      <c r="F22" s="71"/>
      <c r="G22" s="114" t="s">
        <v>30</v>
      </c>
      <c r="H22" s="114"/>
      <c r="I22" s="74">
        <v>1923</v>
      </c>
      <c r="J22" s="75"/>
      <c r="K22" s="9">
        <v>4112</v>
      </c>
    </row>
    <row r="23" spans="1:13" ht="20.25" customHeight="1">
      <c r="A23" s="89" t="s">
        <v>29</v>
      </c>
      <c r="B23" s="90"/>
      <c r="C23" s="91"/>
      <c r="D23" s="10">
        <v>1106</v>
      </c>
      <c r="E23" s="70">
        <v>2477</v>
      </c>
      <c r="F23" s="71"/>
      <c r="G23" s="114" t="s">
        <v>55</v>
      </c>
      <c r="H23" s="114"/>
      <c r="I23" s="74">
        <v>528</v>
      </c>
      <c r="J23" s="75"/>
      <c r="K23" s="11">
        <v>913</v>
      </c>
      <c r="L23" s="24"/>
      <c r="M23" s="14"/>
    </row>
    <row r="24" spans="1:13" ht="15" customHeight="1">
      <c r="A24" s="13" t="s">
        <v>74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3" t="s">
        <v>71</v>
      </c>
      <c r="B26" s="44"/>
      <c r="C26" s="54" t="s">
        <v>45</v>
      </c>
      <c r="D26" s="79"/>
      <c r="E26" s="79"/>
      <c r="F26" s="79"/>
      <c r="G26" s="79"/>
      <c r="H26" s="79"/>
      <c r="I26" s="79"/>
      <c r="J26" s="79"/>
      <c r="K26" s="99" t="s">
        <v>31</v>
      </c>
    </row>
    <row r="27" spans="1:13" ht="13.5" customHeight="1">
      <c r="A27" s="45"/>
      <c r="B27" s="46"/>
      <c r="C27" s="45" t="s">
        <v>51</v>
      </c>
      <c r="D27" s="46"/>
      <c r="E27" s="101" t="s">
        <v>46</v>
      </c>
      <c r="F27" s="79"/>
      <c r="G27" s="79"/>
      <c r="H27" s="79"/>
      <c r="I27" s="79"/>
      <c r="J27" s="79"/>
      <c r="K27" s="100"/>
    </row>
    <row r="28" spans="1:13" ht="13.5" customHeight="1">
      <c r="A28" s="92"/>
      <c r="B28" s="93"/>
      <c r="C28" s="92"/>
      <c r="D28" s="93"/>
      <c r="E28" s="101" t="s">
        <v>47</v>
      </c>
      <c r="F28" s="55"/>
      <c r="G28" s="54" t="s">
        <v>32</v>
      </c>
      <c r="H28" s="55"/>
      <c r="I28" s="54" t="s">
        <v>33</v>
      </c>
      <c r="J28" s="79"/>
      <c r="K28" s="17" t="s">
        <v>70</v>
      </c>
    </row>
    <row r="29" spans="1:13" ht="18.75" customHeight="1">
      <c r="A29" s="70">
        <v>45933</v>
      </c>
      <c r="B29" s="71"/>
      <c r="C29" s="94">
        <f>ROUND(A29/C9,4)</f>
        <v>0.3327</v>
      </c>
      <c r="D29" s="95"/>
      <c r="E29" s="96">
        <v>0.29189999999999999</v>
      </c>
      <c r="F29" s="97"/>
      <c r="G29" s="98">
        <v>0.2797</v>
      </c>
      <c r="H29" s="97"/>
      <c r="I29" s="98">
        <v>0.2301</v>
      </c>
      <c r="J29" s="97"/>
      <c r="K29" s="18">
        <v>2955</v>
      </c>
    </row>
    <row r="30" spans="1:13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113" t="s">
        <v>43</v>
      </c>
      <c r="B32" s="113"/>
      <c r="C32" s="54" t="s">
        <v>36</v>
      </c>
      <c r="D32" s="79"/>
      <c r="E32" s="79"/>
      <c r="F32" s="79"/>
      <c r="G32" s="79"/>
      <c r="H32" s="79"/>
      <c r="I32" s="43" t="s">
        <v>37</v>
      </c>
      <c r="J32" s="111"/>
      <c r="K32" s="21" t="s">
        <v>38</v>
      </c>
    </row>
    <row r="33" spans="1:11" ht="16.5" customHeight="1">
      <c r="A33" s="113"/>
      <c r="B33" s="113"/>
      <c r="C33" s="54" t="s">
        <v>39</v>
      </c>
      <c r="D33" s="55"/>
      <c r="E33" s="54" t="s">
        <v>40</v>
      </c>
      <c r="F33" s="55"/>
      <c r="G33" s="54" t="s">
        <v>41</v>
      </c>
      <c r="H33" s="55"/>
      <c r="I33" s="92"/>
      <c r="J33" s="112"/>
      <c r="K33" s="22" t="s">
        <v>60</v>
      </c>
    </row>
    <row r="34" spans="1:11" ht="21" customHeight="1">
      <c r="A34" s="102" t="s">
        <v>44</v>
      </c>
      <c r="B34" s="103"/>
      <c r="C34" s="74">
        <v>149702</v>
      </c>
      <c r="D34" s="75"/>
      <c r="E34" s="74">
        <v>70711</v>
      </c>
      <c r="F34" s="75"/>
      <c r="G34" s="74">
        <v>78991</v>
      </c>
      <c r="H34" s="75"/>
      <c r="I34" s="74">
        <v>59880</v>
      </c>
      <c r="J34" s="106"/>
      <c r="K34" s="107">
        <v>873.72</v>
      </c>
    </row>
    <row r="35" spans="1:11" ht="17.25" customHeight="1">
      <c r="A35" s="102" t="s">
        <v>48</v>
      </c>
      <c r="B35" s="103"/>
      <c r="C35" s="70">
        <v>143857</v>
      </c>
      <c r="D35" s="71"/>
      <c r="E35" s="109">
        <v>67597</v>
      </c>
      <c r="F35" s="109"/>
      <c r="G35" s="109">
        <v>76260</v>
      </c>
      <c r="H35" s="109"/>
      <c r="I35" s="70">
        <v>59486</v>
      </c>
      <c r="J35" s="110"/>
      <c r="K35" s="108"/>
    </row>
    <row r="36" spans="1:11" ht="16.5" customHeight="1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13.5" customHeight="1">
      <c r="A38" s="105" t="s">
        <v>57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</row>
  </sheetData>
  <mergeCells count="104">
    <mergeCell ref="C7:E7"/>
    <mergeCell ref="F7:G7"/>
    <mergeCell ref="H7:I7"/>
    <mergeCell ref="J9:K9"/>
    <mergeCell ref="A1:K1"/>
    <mergeCell ref="A4:K4"/>
    <mergeCell ref="C5:E6"/>
    <mergeCell ref="F5:G6"/>
    <mergeCell ref="H5:I6"/>
    <mergeCell ref="J5:K6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A12:C12"/>
    <mergeCell ref="E12:F12"/>
    <mergeCell ref="G12:H12"/>
    <mergeCell ref="I12:J12"/>
    <mergeCell ref="A10:B10"/>
    <mergeCell ref="C10:E10"/>
    <mergeCell ref="F10:G10"/>
    <mergeCell ref="H10:I10"/>
    <mergeCell ref="J10:K10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H23"/>
    <mergeCell ref="I23:J23"/>
    <mergeCell ref="K26:K27"/>
    <mergeCell ref="C27:D28"/>
    <mergeCell ref="E27:J27"/>
    <mergeCell ref="E28:F28"/>
    <mergeCell ref="G28:H28"/>
    <mergeCell ref="I28:J28"/>
    <mergeCell ref="A26:B28"/>
    <mergeCell ref="C26:J26"/>
    <mergeCell ref="A29:B29"/>
    <mergeCell ref="C29:D29"/>
    <mergeCell ref="E29:F29"/>
    <mergeCell ref="G29:H29"/>
    <mergeCell ref="I35:J35"/>
    <mergeCell ref="I32:J33"/>
    <mergeCell ref="C33:D33"/>
    <mergeCell ref="E33:F33"/>
    <mergeCell ref="G33:H33"/>
    <mergeCell ref="C34:D34"/>
    <mergeCell ref="E34:F34"/>
    <mergeCell ref="G34:H34"/>
    <mergeCell ref="A34:B34"/>
    <mergeCell ref="I29:J29"/>
    <mergeCell ref="A36:K36"/>
    <mergeCell ref="A38:K38"/>
    <mergeCell ref="I34:J34"/>
    <mergeCell ref="K34:K35"/>
    <mergeCell ref="A35:B35"/>
    <mergeCell ref="C35:D35"/>
    <mergeCell ref="E35:F35"/>
    <mergeCell ref="G35:H35"/>
    <mergeCell ref="A32:B33"/>
    <mergeCell ref="C32:H3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36" t="s">
        <v>82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38" t="s">
        <v>81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ht="19.5" customHeight="1">
      <c r="A5" s="4"/>
      <c r="B5" s="5"/>
      <c r="C5" s="47" t="s">
        <v>53</v>
      </c>
      <c r="D5" s="48"/>
      <c r="E5" s="49"/>
      <c r="F5" s="47" t="s">
        <v>54</v>
      </c>
      <c r="G5" s="49"/>
      <c r="H5" s="39" t="s">
        <v>50</v>
      </c>
      <c r="I5" s="40"/>
      <c r="J5" s="43" t="s">
        <v>1</v>
      </c>
      <c r="K5" s="44"/>
    </row>
    <row r="6" spans="1:13" ht="19.5" customHeight="1">
      <c r="A6" s="6"/>
      <c r="B6" s="7"/>
      <c r="C6" s="50"/>
      <c r="D6" s="51"/>
      <c r="E6" s="52"/>
      <c r="F6" s="50"/>
      <c r="G6" s="52"/>
      <c r="H6" s="41"/>
      <c r="I6" s="42"/>
      <c r="J6" s="45"/>
      <c r="K6" s="46"/>
    </row>
    <row r="7" spans="1:13" ht="19.5" customHeight="1">
      <c r="A7" s="64" t="s">
        <v>2</v>
      </c>
      <c r="B7" s="27" t="s">
        <v>3</v>
      </c>
      <c r="C7" s="56">
        <v>65191</v>
      </c>
      <c r="D7" s="57"/>
      <c r="E7" s="58"/>
      <c r="F7" s="67">
        <v>610</v>
      </c>
      <c r="G7" s="68"/>
      <c r="H7" s="61">
        <f>C7+F7</f>
        <v>65801</v>
      </c>
      <c r="I7" s="62"/>
      <c r="J7" s="116">
        <v>-734</v>
      </c>
      <c r="K7" s="116"/>
    </row>
    <row r="8" spans="1:13" ht="19.5" customHeight="1">
      <c r="A8" s="65"/>
      <c r="B8" s="27" t="s">
        <v>4</v>
      </c>
      <c r="C8" s="56">
        <v>72115</v>
      </c>
      <c r="D8" s="57"/>
      <c r="E8" s="58"/>
      <c r="F8" s="67">
        <v>1005</v>
      </c>
      <c r="G8" s="68"/>
      <c r="H8" s="61">
        <f>C8+F8</f>
        <v>73120</v>
      </c>
      <c r="I8" s="62"/>
      <c r="J8" s="116">
        <v>-954</v>
      </c>
      <c r="K8" s="116"/>
    </row>
    <row r="9" spans="1:13" ht="19.5" customHeight="1">
      <c r="A9" s="66"/>
      <c r="B9" s="27" t="s">
        <v>5</v>
      </c>
      <c r="C9" s="56">
        <f>C7+C8</f>
        <v>137306</v>
      </c>
      <c r="D9" s="57"/>
      <c r="E9" s="58"/>
      <c r="F9" s="67">
        <f>F7+F8</f>
        <v>1615</v>
      </c>
      <c r="G9" s="68"/>
      <c r="H9" s="61">
        <f>C9+F9</f>
        <v>138921</v>
      </c>
      <c r="I9" s="62"/>
      <c r="J9" s="116">
        <f>SUM(J7:K8)</f>
        <v>-1688</v>
      </c>
      <c r="K9" s="116"/>
    </row>
    <row r="10" spans="1:13" ht="19.5" customHeight="1">
      <c r="A10" s="54" t="s">
        <v>6</v>
      </c>
      <c r="B10" s="55"/>
      <c r="C10" s="56">
        <v>65391</v>
      </c>
      <c r="D10" s="57"/>
      <c r="E10" s="58"/>
      <c r="F10" s="59">
        <v>843</v>
      </c>
      <c r="G10" s="60"/>
      <c r="H10" s="61">
        <f>C10+F10</f>
        <v>66234</v>
      </c>
      <c r="I10" s="62"/>
      <c r="J10" s="116">
        <v>-146</v>
      </c>
      <c r="K10" s="116"/>
    </row>
    <row r="11" spans="1:13" ht="10.5" customHeight="1"/>
    <row r="12" spans="1:13" ht="19.5" customHeight="1">
      <c r="A12" s="54" t="s">
        <v>80</v>
      </c>
      <c r="B12" s="79"/>
      <c r="C12" s="55"/>
      <c r="D12" s="27" t="s">
        <v>6</v>
      </c>
      <c r="E12" s="54" t="s">
        <v>79</v>
      </c>
      <c r="F12" s="55"/>
      <c r="G12" s="80" t="s">
        <v>7</v>
      </c>
      <c r="H12" s="80"/>
      <c r="I12" s="80" t="s">
        <v>78</v>
      </c>
      <c r="J12" s="80"/>
      <c r="K12" s="27" t="s">
        <v>10</v>
      </c>
    </row>
    <row r="13" spans="1:13" ht="20.25" customHeight="1">
      <c r="A13" s="69" t="s">
        <v>11</v>
      </c>
      <c r="B13" s="69"/>
      <c r="C13" s="69"/>
      <c r="D13" s="10">
        <v>5244</v>
      </c>
      <c r="E13" s="74">
        <v>11127</v>
      </c>
      <c r="F13" s="75"/>
      <c r="G13" s="72" t="s">
        <v>12</v>
      </c>
      <c r="H13" s="73"/>
      <c r="I13" s="74">
        <v>658</v>
      </c>
      <c r="J13" s="75"/>
      <c r="K13" s="9">
        <v>1327</v>
      </c>
    </row>
    <row r="14" spans="1:13" ht="20.25" customHeight="1">
      <c r="A14" s="69" t="s">
        <v>13</v>
      </c>
      <c r="B14" s="69"/>
      <c r="C14" s="69"/>
      <c r="D14" s="10">
        <v>4622</v>
      </c>
      <c r="E14" s="70">
        <v>10475</v>
      </c>
      <c r="F14" s="71"/>
      <c r="G14" s="72" t="s">
        <v>14</v>
      </c>
      <c r="H14" s="73"/>
      <c r="I14" s="74">
        <v>672</v>
      </c>
      <c r="J14" s="75"/>
      <c r="K14" s="9">
        <v>1411</v>
      </c>
    </row>
    <row r="15" spans="1:13" ht="20.25" customHeight="1">
      <c r="A15" s="76" t="s">
        <v>15</v>
      </c>
      <c r="B15" s="77"/>
      <c r="C15" s="78"/>
      <c r="D15" s="10">
        <v>12518</v>
      </c>
      <c r="E15" s="70">
        <v>25141</v>
      </c>
      <c r="F15" s="71"/>
      <c r="G15" s="72" t="s">
        <v>16</v>
      </c>
      <c r="H15" s="73"/>
      <c r="I15" s="74">
        <v>314</v>
      </c>
      <c r="J15" s="75"/>
      <c r="K15" s="9">
        <v>604</v>
      </c>
      <c r="L15" s="2"/>
    </row>
    <row r="16" spans="1:13" ht="20.25" customHeight="1">
      <c r="A16" s="81" t="s">
        <v>17</v>
      </c>
      <c r="B16" s="82"/>
      <c r="C16" s="83"/>
      <c r="D16" s="10">
        <v>969</v>
      </c>
      <c r="E16" s="70">
        <v>1914</v>
      </c>
      <c r="F16" s="71"/>
      <c r="G16" s="72" t="s">
        <v>18</v>
      </c>
      <c r="H16" s="73"/>
      <c r="I16" s="74">
        <v>2142</v>
      </c>
      <c r="J16" s="75"/>
      <c r="K16" s="9">
        <v>4716</v>
      </c>
      <c r="L16" s="24"/>
      <c r="M16" s="12"/>
    </row>
    <row r="17" spans="1:13" ht="20.25" customHeight="1">
      <c r="A17" s="81" t="s">
        <v>19</v>
      </c>
      <c r="B17" s="82"/>
      <c r="C17" s="83"/>
      <c r="D17" s="10">
        <v>4564</v>
      </c>
      <c r="E17" s="70">
        <v>8931</v>
      </c>
      <c r="F17" s="71"/>
      <c r="G17" s="84" t="s">
        <v>20</v>
      </c>
      <c r="H17" s="85"/>
      <c r="I17" s="74">
        <v>3870</v>
      </c>
      <c r="J17" s="75"/>
      <c r="K17" s="9">
        <v>8559</v>
      </c>
    </row>
    <row r="18" spans="1:13" ht="20.25" customHeight="1">
      <c r="A18" s="81" t="s">
        <v>21</v>
      </c>
      <c r="B18" s="82"/>
      <c r="C18" s="83"/>
      <c r="D18" s="10">
        <v>5785</v>
      </c>
      <c r="E18" s="70">
        <v>12221</v>
      </c>
      <c r="F18" s="71"/>
      <c r="G18" s="84" t="s">
        <v>22</v>
      </c>
      <c r="H18" s="85"/>
      <c r="I18" s="74">
        <v>4858</v>
      </c>
      <c r="J18" s="75"/>
      <c r="K18" s="9">
        <v>10695</v>
      </c>
    </row>
    <row r="19" spans="1:13" ht="20.25" customHeight="1">
      <c r="A19" s="81" t="s">
        <v>23</v>
      </c>
      <c r="B19" s="82"/>
      <c r="C19" s="83"/>
      <c r="D19" s="10">
        <v>5932</v>
      </c>
      <c r="E19" s="70">
        <v>12876</v>
      </c>
      <c r="F19" s="71"/>
      <c r="G19" s="86" t="s">
        <v>25</v>
      </c>
      <c r="H19" s="87"/>
      <c r="I19" s="74">
        <v>6026</v>
      </c>
      <c r="J19" s="75"/>
      <c r="K19" s="9">
        <v>12842</v>
      </c>
    </row>
    <row r="20" spans="1:13" ht="20.25" customHeight="1">
      <c r="A20" s="89" t="s">
        <v>24</v>
      </c>
      <c r="B20" s="90"/>
      <c r="C20" s="91"/>
      <c r="D20" s="10">
        <v>151</v>
      </c>
      <c r="E20" s="70">
        <v>208</v>
      </c>
      <c r="F20" s="71"/>
      <c r="G20" s="86" t="s">
        <v>27</v>
      </c>
      <c r="H20" s="87"/>
      <c r="I20" s="74">
        <v>1462</v>
      </c>
      <c r="J20" s="75"/>
      <c r="K20" s="9">
        <v>2758</v>
      </c>
    </row>
    <row r="21" spans="1:13" ht="20.25" customHeight="1">
      <c r="A21" s="89" t="s">
        <v>26</v>
      </c>
      <c r="B21" s="90"/>
      <c r="C21" s="91"/>
      <c r="D21" s="10">
        <v>421</v>
      </c>
      <c r="E21" s="70">
        <v>823</v>
      </c>
      <c r="F21" s="71"/>
      <c r="G21" s="115" t="s">
        <v>56</v>
      </c>
      <c r="H21" s="115"/>
      <c r="I21" s="74">
        <v>649</v>
      </c>
      <c r="J21" s="75"/>
      <c r="K21" s="9">
        <v>1108</v>
      </c>
    </row>
    <row r="22" spans="1:13" ht="20.25" customHeight="1">
      <c r="A22" s="72" t="s">
        <v>28</v>
      </c>
      <c r="B22" s="88"/>
      <c r="C22" s="73"/>
      <c r="D22" s="10">
        <v>996</v>
      </c>
      <c r="E22" s="70">
        <v>2125</v>
      </c>
      <c r="F22" s="71"/>
      <c r="G22" s="114" t="s">
        <v>30</v>
      </c>
      <c r="H22" s="114"/>
      <c r="I22" s="74">
        <v>1924</v>
      </c>
      <c r="J22" s="75"/>
      <c r="K22" s="9">
        <v>4099</v>
      </c>
    </row>
    <row r="23" spans="1:13" ht="20.25" customHeight="1">
      <c r="A23" s="89" t="s">
        <v>29</v>
      </c>
      <c r="B23" s="90"/>
      <c r="C23" s="91"/>
      <c r="D23" s="10">
        <v>1096</v>
      </c>
      <c r="E23" s="70">
        <v>2444</v>
      </c>
      <c r="F23" s="71"/>
      <c r="G23" s="114" t="s">
        <v>55</v>
      </c>
      <c r="H23" s="114"/>
      <c r="I23" s="74">
        <v>518</v>
      </c>
      <c r="J23" s="75"/>
      <c r="K23" s="11">
        <v>902</v>
      </c>
      <c r="L23" s="24"/>
      <c r="M23" s="14"/>
    </row>
    <row r="24" spans="1:13" ht="15" customHeight="1">
      <c r="A24" s="13" t="s">
        <v>77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3" t="s">
        <v>76</v>
      </c>
      <c r="B26" s="44"/>
      <c r="C26" s="54" t="s">
        <v>45</v>
      </c>
      <c r="D26" s="79"/>
      <c r="E26" s="79"/>
      <c r="F26" s="79"/>
      <c r="G26" s="79"/>
      <c r="H26" s="79"/>
      <c r="I26" s="79"/>
      <c r="J26" s="79"/>
      <c r="K26" s="99" t="s">
        <v>31</v>
      </c>
    </row>
    <row r="27" spans="1:13" ht="13.5" customHeight="1">
      <c r="A27" s="45"/>
      <c r="B27" s="46"/>
      <c r="C27" s="45" t="s">
        <v>51</v>
      </c>
      <c r="D27" s="46"/>
      <c r="E27" s="101" t="s">
        <v>46</v>
      </c>
      <c r="F27" s="79"/>
      <c r="G27" s="79"/>
      <c r="H27" s="79"/>
      <c r="I27" s="79"/>
      <c r="J27" s="79"/>
      <c r="K27" s="100"/>
    </row>
    <row r="28" spans="1:13" ht="13.5" customHeight="1">
      <c r="A28" s="92"/>
      <c r="B28" s="93"/>
      <c r="C28" s="92"/>
      <c r="D28" s="93"/>
      <c r="E28" s="101" t="s">
        <v>47</v>
      </c>
      <c r="F28" s="55"/>
      <c r="G28" s="54" t="s">
        <v>32</v>
      </c>
      <c r="H28" s="55"/>
      <c r="I28" s="54" t="s">
        <v>33</v>
      </c>
      <c r="J28" s="79"/>
      <c r="K28" s="17" t="s">
        <v>75</v>
      </c>
    </row>
    <row r="29" spans="1:13" ht="18.75" customHeight="1">
      <c r="A29" s="70">
        <v>46004</v>
      </c>
      <c r="B29" s="71"/>
      <c r="C29" s="94">
        <f>ROUND(A29/C9,4)</f>
        <v>0.33500000000000002</v>
      </c>
      <c r="D29" s="95"/>
      <c r="E29" s="96">
        <v>0.29189999999999999</v>
      </c>
      <c r="F29" s="97"/>
      <c r="G29" s="98">
        <v>0.2797</v>
      </c>
      <c r="H29" s="97"/>
      <c r="I29" s="98">
        <v>0.2301</v>
      </c>
      <c r="J29" s="97"/>
      <c r="K29" s="18">
        <v>2940</v>
      </c>
    </row>
    <row r="30" spans="1:13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113" t="s">
        <v>43</v>
      </c>
      <c r="B32" s="113"/>
      <c r="C32" s="54" t="s">
        <v>36</v>
      </c>
      <c r="D32" s="79"/>
      <c r="E32" s="79"/>
      <c r="F32" s="79"/>
      <c r="G32" s="79"/>
      <c r="H32" s="79"/>
      <c r="I32" s="43" t="s">
        <v>37</v>
      </c>
      <c r="J32" s="111"/>
      <c r="K32" s="21" t="s">
        <v>38</v>
      </c>
    </row>
    <row r="33" spans="1:11" ht="16.5" customHeight="1">
      <c r="A33" s="113"/>
      <c r="B33" s="113"/>
      <c r="C33" s="54" t="s">
        <v>39</v>
      </c>
      <c r="D33" s="55"/>
      <c r="E33" s="54" t="s">
        <v>40</v>
      </c>
      <c r="F33" s="55"/>
      <c r="G33" s="54" t="s">
        <v>41</v>
      </c>
      <c r="H33" s="55"/>
      <c r="I33" s="92"/>
      <c r="J33" s="112"/>
      <c r="K33" s="22" t="s">
        <v>60</v>
      </c>
    </row>
    <row r="34" spans="1:11" ht="21" customHeight="1">
      <c r="A34" s="102" t="s">
        <v>44</v>
      </c>
      <c r="B34" s="103"/>
      <c r="C34" s="74">
        <v>149702</v>
      </c>
      <c r="D34" s="75"/>
      <c r="E34" s="74">
        <v>70711</v>
      </c>
      <c r="F34" s="75"/>
      <c r="G34" s="74">
        <v>78991</v>
      </c>
      <c r="H34" s="75"/>
      <c r="I34" s="74">
        <v>59880</v>
      </c>
      <c r="J34" s="106"/>
      <c r="K34" s="107">
        <v>873.72</v>
      </c>
    </row>
    <row r="35" spans="1:11" ht="17.25" customHeight="1">
      <c r="A35" s="102" t="s">
        <v>48</v>
      </c>
      <c r="B35" s="103"/>
      <c r="C35" s="70">
        <v>143857</v>
      </c>
      <c r="D35" s="71"/>
      <c r="E35" s="109">
        <v>67597</v>
      </c>
      <c r="F35" s="109"/>
      <c r="G35" s="109">
        <v>76260</v>
      </c>
      <c r="H35" s="109"/>
      <c r="I35" s="70">
        <v>59486</v>
      </c>
      <c r="J35" s="110"/>
      <c r="K35" s="108"/>
    </row>
    <row r="36" spans="1:11" ht="16.5" customHeight="1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13.5" customHeight="1">
      <c r="A38" s="105" t="s">
        <v>57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</row>
  </sheetData>
  <mergeCells count="104">
    <mergeCell ref="C7:E7"/>
    <mergeCell ref="F7:G7"/>
    <mergeCell ref="H7:I7"/>
    <mergeCell ref="J9:K9"/>
    <mergeCell ref="A1:K1"/>
    <mergeCell ref="A4:K4"/>
    <mergeCell ref="C5:E6"/>
    <mergeCell ref="F5:G6"/>
    <mergeCell ref="H5:I6"/>
    <mergeCell ref="J5:K6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A12:C12"/>
    <mergeCell ref="E12:F12"/>
    <mergeCell ref="G12:H12"/>
    <mergeCell ref="I12:J12"/>
    <mergeCell ref="A10:B10"/>
    <mergeCell ref="C10:E10"/>
    <mergeCell ref="F10:G10"/>
    <mergeCell ref="H10:I10"/>
    <mergeCell ref="J10:K10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H23"/>
    <mergeCell ref="I23:J23"/>
    <mergeCell ref="K26:K27"/>
    <mergeCell ref="C27:D28"/>
    <mergeCell ref="E27:J27"/>
    <mergeCell ref="E28:F28"/>
    <mergeCell ref="G28:H28"/>
    <mergeCell ref="I28:J28"/>
    <mergeCell ref="A26:B28"/>
    <mergeCell ref="C26:J26"/>
    <mergeCell ref="A29:B29"/>
    <mergeCell ref="C29:D29"/>
    <mergeCell ref="E29:F29"/>
    <mergeCell ref="G29:H29"/>
    <mergeCell ref="I35:J35"/>
    <mergeCell ref="I32:J33"/>
    <mergeCell ref="C33:D33"/>
    <mergeCell ref="E33:F33"/>
    <mergeCell ref="G33:H33"/>
    <mergeCell ref="C34:D34"/>
    <mergeCell ref="E34:F34"/>
    <mergeCell ref="G34:H34"/>
    <mergeCell ref="A34:B34"/>
    <mergeCell ref="I29:J29"/>
    <mergeCell ref="A36:K36"/>
    <mergeCell ref="A38:K38"/>
    <mergeCell ref="I34:J34"/>
    <mergeCell ref="K34:K35"/>
    <mergeCell ref="A35:B35"/>
    <mergeCell ref="C35:D35"/>
    <mergeCell ref="E35:F35"/>
    <mergeCell ref="G35:H35"/>
    <mergeCell ref="A32:B33"/>
    <mergeCell ref="C32:H3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36" t="s">
        <v>88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38" t="s">
        <v>87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ht="19.5" customHeight="1">
      <c r="A5" s="4"/>
      <c r="B5" s="5"/>
      <c r="C5" s="47" t="s">
        <v>53</v>
      </c>
      <c r="D5" s="48"/>
      <c r="E5" s="49"/>
      <c r="F5" s="47" t="s">
        <v>54</v>
      </c>
      <c r="G5" s="49"/>
      <c r="H5" s="39" t="s">
        <v>50</v>
      </c>
      <c r="I5" s="40"/>
      <c r="J5" s="43" t="s">
        <v>1</v>
      </c>
      <c r="K5" s="44"/>
    </row>
    <row r="6" spans="1:13" ht="19.5" customHeight="1">
      <c r="A6" s="6"/>
      <c r="B6" s="7"/>
      <c r="C6" s="50"/>
      <c r="D6" s="51"/>
      <c r="E6" s="52"/>
      <c r="F6" s="50"/>
      <c r="G6" s="52"/>
      <c r="H6" s="41"/>
      <c r="I6" s="42"/>
      <c r="J6" s="45"/>
      <c r="K6" s="46"/>
    </row>
    <row r="7" spans="1:13" ht="19.5" customHeight="1">
      <c r="A7" s="64" t="s">
        <v>2</v>
      </c>
      <c r="B7" s="28" t="s">
        <v>3</v>
      </c>
      <c r="C7" s="56">
        <v>65322</v>
      </c>
      <c r="D7" s="57"/>
      <c r="E7" s="58"/>
      <c r="F7" s="67">
        <v>623</v>
      </c>
      <c r="G7" s="68"/>
      <c r="H7" s="61">
        <f>C7+F7</f>
        <v>65945</v>
      </c>
      <c r="I7" s="62"/>
      <c r="J7" s="116">
        <v>-685</v>
      </c>
      <c r="K7" s="116"/>
    </row>
    <row r="8" spans="1:13" ht="19.5" customHeight="1">
      <c r="A8" s="65"/>
      <c r="B8" s="28" t="s">
        <v>4</v>
      </c>
      <c r="C8" s="56">
        <v>72193</v>
      </c>
      <c r="D8" s="57"/>
      <c r="E8" s="58"/>
      <c r="F8" s="67">
        <v>1023</v>
      </c>
      <c r="G8" s="68"/>
      <c r="H8" s="61">
        <f>C8+F8</f>
        <v>73216</v>
      </c>
      <c r="I8" s="62"/>
      <c r="J8" s="116">
        <v>-912</v>
      </c>
      <c r="K8" s="116"/>
    </row>
    <row r="9" spans="1:13" ht="19.5" customHeight="1">
      <c r="A9" s="66"/>
      <c r="B9" s="28" t="s">
        <v>5</v>
      </c>
      <c r="C9" s="56">
        <v>137515</v>
      </c>
      <c r="D9" s="57"/>
      <c r="E9" s="58"/>
      <c r="F9" s="67">
        <v>1646</v>
      </c>
      <c r="G9" s="68"/>
      <c r="H9" s="61">
        <f>C9+F9</f>
        <v>139161</v>
      </c>
      <c r="I9" s="62"/>
      <c r="J9" s="116">
        <f>SUM(J7:K8)</f>
        <v>-1597</v>
      </c>
      <c r="K9" s="116"/>
    </row>
    <row r="10" spans="1:13" ht="19.5" customHeight="1">
      <c r="A10" s="54" t="s">
        <v>6</v>
      </c>
      <c r="B10" s="55"/>
      <c r="C10" s="56">
        <v>65617</v>
      </c>
      <c r="D10" s="57"/>
      <c r="E10" s="58"/>
      <c r="F10" s="59">
        <v>867</v>
      </c>
      <c r="G10" s="60"/>
      <c r="H10" s="61">
        <f>C10+F10</f>
        <v>66484</v>
      </c>
      <c r="I10" s="62"/>
      <c r="J10" s="116">
        <v>-87</v>
      </c>
      <c r="K10" s="116"/>
    </row>
    <row r="11" spans="1:13" ht="10.5" customHeight="1"/>
    <row r="12" spans="1:13" ht="19.5" customHeight="1">
      <c r="A12" s="54" t="s">
        <v>86</v>
      </c>
      <c r="B12" s="79"/>
      <c r="C12" s="55"/>
      <c r="D12" s="28" t="s">
        <v>6</v>
      </c>
      <c r="E12" s="54" t="s">
        <v>8</v>
      </c>
      <c r="F12" s="55"/>
      <c r="G12" s="80" t="s">
        <v>7</v>
      </c>
      <c r="H12" s="80"/>
      <c r="I12" s="80" t="s">
        <v>85</v>
      </c>
      <c r="J12" s="80"/>
      <c r="K12" s="28" t="s">
        <v>10</v>
      </c>
    </row>
    <row r="13" spans="1:13" ht="20.25" customHeight="1">
      <c r="A13" s="69" t="s">
        <v>11</v>
      </c>
      <c r="B13" s="69"/>
      <c r="C13" s="69"/>
      <c r="D13" s="10">
        <v>5274</v>
      </c>
      <c r="E13" s="74">
        <v>11172</v>
      </c>
      <c r="F13" s="75"/>
      <c r="G13" s="72" t="s">
        <v>12</v>
      </c>
      <c r="H13" s="73"/>
      <c r="I13" s="74">
        <v>658</v>
      </c>
      <c r="J13" s="75"/>
      <c r="K13" s="9">
        <v>1320</v>
      </c>
    </row>
    <row r="14" spans="1:13" ht="20.25" customHeight="1">
      <c r="A14" s="69" t="s">
        <v>13</v>
      </c>
      <c r="B14" s="69"/>
      <c r="C14" s="69"/>
      <c r="D14" s="10">
        <v>4624</v>
      </c>
      <c r="E14" s="70">
        <v>10459</v>
      </c>
      <c r="F14" s="71"/>
      <c r="G14" s="72" t="s">
        <v>14</v>
      </c>
      <c r="H14" s="73"/>
      <c r="I14" s="74">
        <v>673</v>
      </c>
      <c r="J14" s="75"/>
      <c r="K14" s="9">
        <v>1412</v>
      </c>
    </row>
    <row r="15" spans="1:13" ht="20.25" customHeight="1">
      <c r="A15" s="76" t="s">
        <v>15</v>
      </c>
      <c r="B15" s="77"/>
      <c r="C15" s="78"/>
      <c r="D15" s="10">
        <v>12585</v>
      </c>
      <c r="E15" s="70">
        <v>25217</v>
      </c>
      <c r="F15" s="71"/>
      <c r="G15" s="72" t="s">
        <v>16</v>
      </c>
      <c r="H15" s="73"/>
      <c r="I15" s="74">
        <v>312</v>
      </c>
      <c r="J15" s="75"/>
      <c r="K15" s="9">
        <v>599</v>
      </c>
      <c r="L15" s="2"/>
    </row>
    <row r="16" spans="1:13" ht="20.25" customHeight="1">
      <c r="A16" s="81" t="s">
        <v>17</v>
      </c>
      <c r="B16" s="82"/>
      <c r="C16" s="83"/>
      <c r="D16" s="10">
        <v>972</v>
      </c>
      <c r="E16" s="70">
        <v>1911</v>
      </c>
      <c r="F16" s="71"/>
      <c r="G16" s="72" t="s">
        <v>18</v>
      </c>
      <c r="H16" s="73"/>
      <c r="I16" s="74">
        <v>2145</v>
      </c>
      <c r="J16" s="75"/>
      <c r="K16" s="9">
        <v>4720</v>
      </c>
      <c r="L16" s="24"/>
      <c r="M16" s="12"/>
    </row>
    <row r="17" spans="1:13" ht="20.25" customHeight="1">
      <c r="A17" s="81" t="s">
        <v>19</v>
      </c>
      <c r="B17" s="82"/>
      <c r="C17" s="83"/>
      <c r="D17" s="10">
        <v>4574</v>
      </c>
      <c r="E17" s="70">
        <v>8932</v>
      </c>
      <c r="F17" s="71"/>
      <c r="G17" s="84" t="s">
        <v>20</v>
      </c>
      <c r="H17" s="85"/>
      <c r="I17" s="74">
        <v>3870</v>
      </c>
      <c r="J17" s="75"/>
      <c r="K17" s="9">
        <v>8547</v>
      </c>
    </row>
    <row r="18" spans="1:13" ht="20.25" customHeight="1">
      <c r="A18" s="81" t="s">
        <v>21</v>
      </c>
      <c r="B18" s="82"/>
      <c r="C18" s="83"/>
      <c r="D18" s="10">
        <v>5821</v>
      </c>
      <c r="E18" s="70">
        <v>12251</v>
      </c>
      <c r="F18" s="71"/>
      <c r="G18" s="84" t="s">
        <v>22</v>
      </c>
      <c r="H18" s="85"/>
      <c r="I18" s="74">
        <v>4878</v>
      </c>
      <c r="J18" s="75"/>
      <c r="K18" s="9">
        <v>10737</v>
      </c>
    </row>
    <row r="19" spans="1:13" ht="20.25" customHeight="1">
      <c r="A19" s="81" t="s">
        <v>23</v>
      </c>
      <c r="B19" s="82"/>
      <c r="C19" s="83"/>
      <c r="D19" s="10">
        <v>5962</v>
      </c>
      <c r="E19" s="70">
        <v>12911</v>
      </c>
      <c r="F19" s="71"/>
      <c r="G19" s="86" t="s">
        <v>25</v>
      </c>
      <c r="H19" s="87"/>
      <c r="I19" s="74">
        <v>6029</v>
      </c>
      <c r="J19" s="75"/>
      <c r="K19" s="9">
        <v>12845</v>
      </c>
    </row>
    <row r="20" spans="1:13" ht="20.25" customHeight="1">
      <c r="A20" s="89" t="s">
        <v>24</v>
      </c>
      <c r="B20" s="90"/>
      <c r="C20" s="91"/>
      <c r="D20" s="10">
        <v>150</v>
      </c>
      <c r="E20" s="70">
        <v>206</v>
      </c>
      <c r="F20" s="71"/>
      <c r="G20" s="86" t="s">
        <v>27</v>
      </c>
      <c r="H20" s="87"/>
      <c r="I20" s="74">
        <v>1461</v>
      </c>
      <c r="J20" s="75"/>
      <c r="K20" s="9">
        <v>2756</v>
      </c>
    </row>
    <row r="21" spans="1:13" ht="20.25" customHeight="1">
      <c r="A21" s="89" t="s">
        <v>26</v>
      </c>
      <c r="B21" s="90"/>
      <c r="C21" s="91"/>
      <c r="D21" s="10">
        <v>422</v>
      </c>
      <c r="E21" s="70">
        <v>821</v>
      </c>
      <c r="F21" s="71"/>
      <c r="G21" s="115" t="s">
        <v>56</v>
      </c>
      <c r="H21" s="115"/>
      <c r="I21" s="74">
        <v>647</v>
      </c>
      <c r="J21" s="75"/>
      <c r="K21" s="9">
        <v>1109</v>
      </c>
    </row>
    <row r="22" spans="1:13" ht="20.25" customHeight="1">
      <c r="A22" s="72" t="s">
        <v>28</v>
      </c>
      <c r="B22" s="88"/>
      <c r="C22" s="73"/>
      <c r="D22" s="10">
        <v>998</v>
      </c>
      <c r="E22" s="70">
        <v>2130</v>
      </c>
      <c r="F22" s="71"/>
      <c r="G22" s="114" t="s">
        <v>30</v>
      </c>
      <c r="H22" s="114"/>
      <c r="I22" s="74">
        <v>1927</v>
      </c>
      <c r="J22" s="75"/>
      <c r="K22" s="9">
        <v>4096</v>
      </c>
    </row>
    <row r="23" spans="1:13" ht="20.25" customHeight="1">
      <c r="A23" s="89" t="s">
        <v>29</v>
      </c>
      <c r="B23" s="90"/>
      <c r="C23" s="91"/>
      <c r="D23" s="10">
        <v>1105</v>
      </c>
      <c r="E23" s="70">
        <v>2449</v>
      </c>
      <c r="F23" s="71"/>
      <c r="G23" s="114" t="s">
        <v>55</v>
      </c>
      <c r="H23" s="114"/>
      <c r="I23" s="74">
        <v>530</v>
      </c>
      <c r="J23" s="75"/>
      <c r="K23" s="11">
        <v>915</v>
      </c>
      <c r="L23" s="24"/>
      <c r="M23" s="14"/>
    </row>
    <row r="24" spans="1:13" ht="15" customHeight="1">
      <c r="A24" s="13" t="s">
        <v>77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3" t="s">
        <v>84</v>
      </c>
      <c r="B26" s="44"/>
      <c r="C26" s="54" t="s">
        <v>45</v>
      </c>
      <c r="D26" s="79"/>
      <c r="E26" s="79"/>
      <c r="F26" s="79"/>
      <c r="G26" s="79"/>
      <c r="H26" s="79"/>
      <c r="I26" s="79"/>
      <c r="J26" s="79"/>
      <c r="K26" s="99" t="s">
        <v>31</v>
      </c>
    </row>
    <row r="27" spans="1:13" ht="13.5" customHeight="1">
      <c r="A27" s="45"/>
      <c r="B27" s="46"/>
      <c r="C27" s="45" t="s">
        <v>51</v>
      </c>
      <c r="D27" s="46"/>
      <c r="E27" s="101" t="s">
        <v>46</v>
      </c>
      <c r="F27" s="79"/>
      <c r="G27" s="79"/>
      <c r="H27" s="79"/>
      <c r="I27" s="79"/>
      <c r="J27" s="79"/>
      <c r="K27" s="100"/>
    </row>
    <row r="28" spans="1:13" ht="13.5" customHeight="1">
      <c r="A28" s="92"/>
      <c r="B28" s="93"/>
      <c r="C28" s="92"/>
      <c r="D28" s="93"/>
      <c r="E28" s="101" t="s">
        <v>47</v>
      </c>
      <c r="F28" s="55"/>
      <c r="G28" s="54" t="s">
        <v>32</v>
      </c>
      <c r="H28" s="55"/>
      <c r="I28" s="54" t="s">
        <v>33</v>
      </c>
      <c r="J28" s="79"/>
      <c r="K28" s="17" t="s">
        <v>83</v>
      </c>
    </row>
    <row r="29" spans="1:13" ht="18.75" customHeight="1">
      <c r="A29" s="70">
        <v>46047</v>
      </c>
      <c r="B29" s="71"/>
      <c r="C29" s="94">
        <f>ROUND(A29/C9,4)</f>
        <v>0.33489999999999998</v>
      </c>
      <c r="D29" s="95"/>
      <c r="E29" s="96">
        <v>0.29189999999999999</v>
      </c>
      <c r="F29" s="97"/>
      <c r="G29" s="98">
        <v>0.2797</v>
      </c>
      <c r="H29" s="97"/>
      <c r="I29" s="98">
        <v>0.2301</v>
      </c>
      <c r="J29" s="97"/>
      <c r="K29" s="18">
        <v>2946</v>
      </c>
    </row>
    <row r="30" spans="1:13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113" t="s">
        <v>43</v>
      </c>
      <c r="B32" s="113"/>
      <c r="C32" s="54" t="s">
        <v>36</v>
      </c>
      <c r="D32" s="79"/>
      <c r="E32" s="79"/>
      <c r="F32" s="79"/>
      <c r="G32" s="79"/>
      <c r="H32" s="79"/>
      <c r="I32" s="43" t="s">
        <v>37</v>
      </c>
      <c r="J32" s="111"/>
      <c r="K32" s="21" t="s">
        <v>38</v>
      </c>
    </row>
    <row r="33" spans="1:11" ht="16.5" customHeight="1">
      <c r="A33" s="113"/>
      <c r="B33" s="113"/>
      <c r="C33" s="54" t="s">
        <v>39</v>
      </c>
      <c r="D33" s="55"/>
      <c r="E33" s="54" t="s">
        <v>40</v>
      </c>
      <c r="F33" s="55"/>
      <c r="G33" s="54" t="s">
        <v>41</v>
      </c>
      <c r="H33" s="55"/>
      <c r="I33" s="92"/>
      <c r="J33" s="112"/>
      <c r="K33" s="22" t="s">
        <v>60</v>
      </c>
    </row>
    <row r="34" spans="1:11" ht="21" customHeight="1">
      <c r="A34" s="102" t="s">
        <v>44</v>
      </c>
      <c r="B34" s="103"/>
      <c r="C34" s="74">
        <v>149702</v>
      </c>
      <c r="D34" s="75"/>
      <c r="E34" s="74">
        <v>70711</v>
      </c>
      <c r="F34" s="75"/>
      <c r="G34" s="74">
        <v>78991</v>
      </c>
      <c r="H34" s="75"/>
      <c r="I34" s="74">
        <v>59880</v>
      </c>
      <c r="J34" s="106"/>
      <c r="K34" s="107">
        <v>873.72</v>
      </c>
    </row>
    <row r="35" spans="1:11" ht="17.25" customHeight="1">
      <c r="A35" s="102" t="s">
        <v>48</v>
      </c>
      <c r="B35" s="103"/>
      <c r="C35" s="70">
        <v>143857</v>
      </c>
      <c r="D35" s="71"/>
      <c r="E35" s="109">
        <v>67597</v>
      </c>
      <c r="F35" s="109"/>
      <c r="G35" s="109">
        <v>76260</v>
      </c>
      <c r="H35" s="109"/>
      <c r="I35" s="70">
        <v>59486</v>
      </c>
      <c r="J35" s="110"/>
      <c r="K35" s="108"/>
    </row>
    <row r="36" spans="1:11" ht="16.5" customHeight="1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13.5" customHeight="1">
      <c r="A38" s="105" t="s">
        <v>57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</row>
  </sheetData>
  <mergeCells count="104"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  <mergeCell ref="I29:J29"/>
    <mergeCell ref="A32:B33"/>
    <mergeCell ref="C32:H32"/>
    <mergeCell ref="I32:J33"/>
    <mergeCell ref="C33:D33"/>
    <mergeCell ref="E33:F33"/>
    <mergeCell ref="G33:H33"/>
    <mergeCell ref="A22:C22"/>
    <mergeCell ref="E22:F22"/>
    <mergeCell ref="G22:H22"/>
    <mergeCell ref="I22:J22"/>
    <mergeCell ref="A29:B29"/>
    <mergeCell ref="C29:D29"/>
    <mergeCell ref="E29:F29"/>
    <mergeCell ref="G29:H29"/>
    <mergeCell ref="A21:C21"/>
    <mergeCell ref="E21:F21"/>
    <mergeCell ref="G21:H21"/>
    <mergeCell ref="I21:J21"/>
    <mergeCell ref="K26:K27"/>
    <mergeCell ref="C27:D28"/>
    <mergeCell ref="E27:J27"/>
    <mergeCell ref="E28:F28"/>
    <mergeCell ref="G28:H28"/>
    <mergeCell ref="I28:J28"/>
    <mergeCell ref="A26:B28"/>
    <mergeCell ref="C26:J26"/>
    <mergeCell ref="A23:C23"/>
    <mergeCell ref="E23:F23"/>
    <mergeCell ref="G23:H23"/>
    <mergeCell ref="I23:J23"/>
    <mergeCell ref="A16:C16"/>
    <mergeCell ref="E16:F16"/>
    <mergeCell ref="G16:H16"/>
    <mergeCell ref="I16:J16"/>
    <mergeCell ref="A15:C15"/>
    <mergeCell ref="E15:F15"/>
    <mergeCell ref="G15:H15"/>
    <mergeCell ref="I15:J15"/>
    <mergeCell ref="A20:C20"/>
    <mergeCell ref="E20:F20"/>
    <mergeCell ref="G20:H20"/>
    <mergeCell ref="I20:J20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J7:K7"/>
    <mergeCell ref="C8:E8"/>
    <mergeCell ref="F8:G8"/>
    <mergeCell ref="H8:I8"/>
    <mergeCell ref="J8:K8"/>
    <mergeCell ref="C7:E7"/>
    <mergeCell ref="A12:C12"/>
    <mergeCell ref="E12:F12"/>
    <mergeCell ref="G12:H12"/>
    <mergeCell ref="I12:J12"/>
    <mergeCell ref="F7:G7"/>
    <mergeCell ref="H7:I7"/>
    <mergeCell ref="A1:K1"/>
    <mergeCell ref="A4:K4"/>
    <mergeCell ref="C5:E6"/>
    <mergeCell ref="F5:G6"/>
    <mergeCell ref="H5:I6"/>
    <mergeCell ref="J5:K6"/>
    <mergeCell ref="A14:C14"/>
    <mergeCell ref="E14:F14"/>
    <mergeCell ref="G14:H14"/>
    <mergeCell ref="I14:J14"/>
    <mergeCell ref="A13:C13"/>
    <mergeCell ref="E13:F13"/>
    <mergeCell ref="G13:H13"/>
    <mergeCell ref="I13:J13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36" t="s">
        <v>94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38" t="s">
        <v>93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ht="19.5" customHeight="1">
      <c r="A5" s="4"/>
      <c r="B5" s="5"/>
      <c r="C5" s="47" t="s">
        <v>53</v>
      </c>
      <c r="D5" s="48"/>
      <c r="E5" s="49"/>
      <c r="F5" s="47" t="s">
        <v>54</v>
      </c>
      <c r="G5" s="49"/>
      <c r="H5" s="39" t="s">
        <v>50</v>
      </c>
      <c r="I5" s="40"/>
      <c r="J5" s="43" t="s">
        <v>1</v>
      </c>
      <c r="K5" s="44"/>
    </row>
    <row r="6" spans="1:13" ht="19.5" customHeight="1">
      <c r="A6" s="6"/>
      <c r="B6" s="7"/>
      <c r="C6" s="50"/>
      <c r="D6" s="51"/>
      <c r="E6" s="52"/>
      <c r="F6" s="50"/>
      <c r="G6" s="52"/>
      <c r="H6" s="41"/>
      <c r="I6" s="42"/>
      <c r="J6" s="45"/>
      <c r="K6" s="46"/>
    </row>
    <row r="7" spans="1:13" ht="19.5" customHeight="1">
      <c r="A7" s="64" t="s">
        <v>2</v>
      </c>
      <c r="B7" s="29" t="s">
        <v>3</v>
      </c>
      <c r="C7" s="56">
        <v>65259</v>
      </c>
      <c r="D7" s="57"/>
      <c r="E7" s="58"/>
      <c r="F7" s="67">
        <v>624</v>
      </c>
      <c r="G7" s="68"/>
      <c r="H7" s="61">
        <f>C7+F7</f>
        <v>65883</v>
      </c>
      <c r="I7" s="62"/>
      <c r="J7" s="53">
        <v>-694</v>
      </c>
      <c r="K7" s="53"/>
    </row>
    <row r="8" spans="1:13" ht="19.5" customHeight="1">
      <c r="A8" s="65"/>
      <c r="B8" s="29" t="s">
        <v>4</v>
      </c>
      <c r="C8" s="56">
        <v>72151</v>
      </c>
      <c r="D8" s="57"/>
      <c r="E8" s="58"/>
      <c r="F8" s="67">
        <v>1015</v>
      </c>
      <c r="G8" s="68"/>
      <c r="H8" s="61">
        <f>C8+F8</f>
        <v>73166</v>
      </c>
      <c r="I8" s="62"/>
      <c r="J8" s="53">
        <v>-884</v>
      </c>
      <c r="K8" s="53"/>
    </row>
    <row r="9" spans="1:13" ht="19.5" customHeight="1">
      <c r="A9" s="66"/>
      <c r="B9" s="29" t="s">
        <v>5</v>
      </c>
      <c r="C9" s="56">
        <v>137410</v>
      </c>
      <c r="D9" s="57"/>
      <c r="E9" s="58"/>
      <c r="F9" s="67">
        <v>1639</v>
      </c>
      <c r="G9" s="68"/>
      <c r="H9" s="61">
        <f>C9+F9</f>
        <v>139049</v>
      </c>
      <c r="I9" s="62"/>
      <c r="J9" s="53">
        <f>SUM(J7:K8)</f>
        <v>-1578</v>
      </c>
      <c r="K9" s="53"/>
    </row>
    <row r="10" spans="1:13" ht="19.5" customHeight="1">
      <c r="A10" s="54" t="s">
        <v>6</v>
      </c>
      <c r="B10" s="55"/>
      <c r="C10" s="56">
        <v>65573</v>
      </c>
      <c r="D10" s="57"/>
      <c r="E10" s="58"/>
      <c r="F10" s="59">
        <v>855</v>
      </c>
      <c r="G10" s="60"/>
      <c r="H10" s="61">
        <f>C10+F10</f>
        <v>66428</v>
      </c>
      <c r="I10" s="62"/>
      <c r="J10" s="63">
        <v>-130</v>
      </c>
      <c r="K10" s="63"/>
    </row>
    <row r="11" spans="1:13" ht="10.5" customHeight="1"/>
    <row r="12" spans="1:13" ht="19.5" customHeight="1">
      <c r="A12" s="54" t="s">
        <v>92</v>
      </c>
      <c r="B12" s="79"/>
      <c r="C12" s="55"/>
      <c r="D12" s="29" t="s">
        <v>6</v>
      </c>
      <c r="E12" s="54" t="s">
        <v>8</v>
      </c>
      <c r="F12" s="55"/>
      <c r="G12" s="80" t="s">
        <v>7</v>
      </c>
      <c r="H12" s="80"/>
      <c r="I12" s="80" t="s">
        <v>91</v>
      </c>
      <c r="J12" s="80"/>
      <c r="K12" s="29" t="s">
        <v>10</v>
      </c>
    </row>
    <row r="13" spans="1:13" ht="20.25" customHeight="1">
      <c r="A13" s="69" t="s">
        <v>11</v>
      </c>
      <c r="B13" s="69"/>
      <c r="C13" s="69"/>
      <c r="D13" s="10">
        <v>5275</v>
      </c>
      <c r="E13" s="74">
        <v>11172</v>
      </c>
      <c r="F13" s="75"/>
      <c r="G13" s="72" t="s">
        <v>12</v>
      </c>
      <c r="H13" s="73"/>
      <c r="I13" s="74">
        <v>657</v>
      </c>
      <c r="J13" s="75"/>
      <c r="K13" s="9">
        <v>1317</v>
      </c>
    </row>
    <row r="14" spans="1:13" ht="20.25" customHeight="1">
      <c r="A14" s="69" t="s">
        <v>13</v>
      </c>
      <c r="B14" s="69"/>
      <c r="C14" s="69"/>
      <c r="D14" s="10">
        <v>4626</v>
      </c>
      <c r="E14" s="70">
        <v>10459</v>
      </c>
      <c r="F14" s="71"/>
      <c r="G14" s="72" t="s">
        <v>14</v>
      </c>
      <c r="H14" s="73"/>
      <c r="I14" s="74">
        <v>671</v>
      </c>
      <c r="J14" s="75"/>
      <c r="K14" s="9">
        <v>1407</v>
      </c>
    </row>
    <row r="15" spans="1:13" ht="20.25" customHeight="1">
      <c r="A15" s="76" t="s">
        <v>15</v>
      </c>
      <c r="B15" s="77"/>
      <c r="C15" s="78"/>
      <c r="D15" s="10">
        <v>12563</v>
      </c>
      <c r="E15" s="70">
        <v>25178</v>
      </c>
      <c r="F15" s="71"/>
      <c r="G15" s="72" t="s">
        <v>16</v>
      </c>
      <c r="H15" s="73"/>
      <c r="I15" s="74">
        <v>310</v>
      </c>
      <c r="J15" s="75"/>
      <c r="K15" s="9">
        <v>597</v>
      </c>
      <c r="L15" s="2"/>
    </row>
    <row r="16" spans="1:13" ht="20.25" customHeight="1">
      <c r="A16" s="81" t="s">
        <v>17</v>
      </c>
      <c r="B16" s="82"/>
      <c r="C16" s="83"/>
      <c r="D16" s="10">
        <v>969</v>
      </c>
      <c r="E16" s="70">
        <v>1905</v>
      </c>
      <c r="F16" s="71"/>
      <c r="G16" s="72" t="s">
        <v>18</v>
      </c>
      <c r="H16" s="73"/>
      <c r="I16" s="74">
        <v>2148</v>
      </c>
      <c r="J16" s="75"/>
      <c r="K16" s="9">
        <v>4720</v>
      </c>
      <c r="L16" s="24"/>
      <c r="M16" s="12"/>
    </row>
    <row r="17" spans="1:13" ht="20.25" customHeight="1">
      <c r="A17" s="81" t="s">
        <v>19</v>
      </c>
      <c r="B17" s="82"/>
      <c r="C17" s="83"/>
      <c r="D17" s="10">
        <v>4577</v>
      </c>
      <c r="E17" s="70">
        <v>8942</v>
      </c>
      <c r="F17" s="71"/>
      <c r="G17" s="84" t="s">
        <v>20</v>
      </c>
      <c r="H17" s="85"/>
      <c r="I17" s="74">
        <v>3867</v>
      </c>
      <c r="J17" s="75"/>
      <c r="K17" s="9">
        <v>8529</v>
      </c>
    </row>
    <row r="18" spans="1:13" ht="20.25" customHeight="1">
      <c r="A18" s="81" t="s">
        <v>21</v>
      </c>
      <c r="B18" s="82"/>
      <c r="C18" s="83"/>
      <c r="D18" s="10">
        <v>5822</v>
      </c>
      <c r="E18" s="70">
        <v>12254</v>
      </c>
      <c r="F18" s="71"/>
      <c r="G18" s="84" t="s">
        <v>22</v>
      </c>
      <c r="H18" s="85"/>
      <c r="I18" s="74">
        <v>4874</v>
      </c>
      <c r="J18" s="75"/>
      <c r="K18" s="9">
        <v>10733</v>
      </c>
    </row>
    <row r="19" spans="1:13" ht="20.25" customHeight="1">
      <c r="A19" s="81" t="s">
        <v>23</v>
      </c>
      <c r="B19" s="82"/>
      <c r="C19" s="83"/>
      <c r="D19" s="10">
        <v>5966</v>
      </c>
      <c r="E19" s="70">
        <v>12910</v>
      </c>
      <c r="F19" s="71"/>
      <c r="G19" s="86" t="s">
        <v>25</v>
      </c>
      <c r="H19" s="87"/>
      <c r="I19" s="74">
        <v>6014</v>
      </c>
      <c r="J19" s="75"/>
      <c r="K19" s="9">
        <v>12830</v>
      </c>
    </row>
    <row r="20" spans="1:13" ht="20.25" customHeight="1">
      <c r="A20" s="89" t="s">
        <v>24</v>
      </c>
      <c r="B20" s="90"/>
      <c r="C20" s="91"/>
      <c r="D20" s="10">
        <v>150</v>
      </c>
      <c r="E20" s="70">
        <v>205</v>
      </c>
      <c r="F20" s="71"/>
      <c r="G20" s="86" t="s">
        <v>27</v>
      </c>
      <c r="H20" s="87"/>
      <c r="I20" s="74">
        <v>1462</v>
      </c>
      <c r="J20" s="75"/>
      <c r="K20" s="9">
        <v>2755</v>
      </c>
    </row>
    <row r="21" spans="1:13" ht="20.25" customHeight="1">
      <c r="A21" s="89" t="s">
        <v>26</v>
      </c>
      <c r="B21" s="90"/>
      <c r="C21" s="91"/>
      <c r="D21" s="10">
        <v>423</v>
      </c>
      <c r="E21" s="70">
        <v>821</v>
      </c>
      <c r="F21" s="71"/>
      <c r="G21" s="115" t="s">
        <v>56</v>
      </c>
      <c r="H21" s="115"/>
      <c r="I21" s="74">
        <v>645</v>
      </c>
      <c r="J21" s="75"/>
      <c r="K21" s="9">
        <v>1105</v>
      </c>
    </row>
    <row r="22" spans="1:13" ht="20.25" customHeight="1">
      <c r="A22" s="72" t="s">
        <v>28</v>
      </c>
      <c r="B22" s="88"/>
      <c r="C22" s="73"/>
      <c r="D22" s="10">
        <v>997</v>
      </c>
      <c r="E22" s="70">
        <v>2126</v>
      </c>
      <c r="F22" s="71"/>
      <c r="G22" s="114" t="s">
        <v>30</v>
      </c>
      <c r="H22" s="114"/>
      <c r="I22" s="74">
        <v>1922</v>
      </c>
      <c r="J22" s="75"/>
      <c r="K22" s="9">
        <v>4081</v>
      </c>
    </row>
    <row r="23" spans="1:13" ht="20.25" customHeight="1">
      <c r="A23" s="89" t="s">
        <v>29</v>
      </c>
      <c r="B23" s="90"/>
      <c r="C23" s="91"/>
      <c r="D23" s="10">
        <v>1106</v>
      </c>
      <c r="E23" s="70">
        <v>2452</v>
      </c>
      <c r="F23" s="71"/>
      <c r="G23" s="114" t="s">
        <v>55</v>
      </c>
      <c r="H23" s="114"/>
      <c r="I23" s="74">
        <v>529</v>
      </c>
      <c r="J23" s="75"/>
      <c r="K23" s="11">
        <v>912</v>
      </c>
      <c r="L23" s="24"/>
      <c r="M23" s="14"/>
    </row>
    <row r="24" spans="1:13" ht="15" customHeight="1">
      <c r="A24" s="13" t="s">
        <v>77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3" t="s">
        <v>90</v>
      </c>
      <c r="B26" s="44"/>
      <c r="C26" s="54" t="s">
        <v>45</v>
      </c>
      <c r="D26" s="79"/>
      <c r="E26" s="79"/>
      <c r="F26" s="79"/>
      <c r="G26" s="79"/>
      <c r="H26" s="79"/>
      <c r="I26" s="79"/>
      <c r="J26" s="79"/>
      <c r="K26" s="99" t="s">
        <v>31</v>
      </c>
    </row>
    <row r="27" spans="1:13" ht="13.5" customHeight="1">
      <c r="A27" s="45"/>
      <c r="B27" s="46"/>
      <c r="C27" s="45" t="s">
        <v>51</v>
      </c>
      <c r="D27" s="46"/>
      <c r="E27" s="101" t="s">
        <v>46</v>
      </c>
      <c r="F27" s="79"/>
      <c r="G27" s="79"/>
      <c r="H27" s="79"/>
      <c r="I27" s="79"/>
      <c r="J27" s="79"/>
      <c r="K27" s="100"/>
    </row>
    <row r="28" spans="1:13" ht="13.5" customHeight="1">
      <c r="A28" s="92"/>
      <c r="B28" s="93"/>
      <c r="C28" s="92"/>
      <c r="D28" s="93"/>
      <c r="E28" s="101" t="s">
        <v>47</v>
      </c>
      <c r="F28" s="55"/>
      <c r="G28" s="54" t="s">
        <v>32</v>
      </c>
      <c r="H28" s="55"/>
      <c r="I28" s="54" t="s">
        <v>33</v>
      </c>
      <c r="J28" s="79"/>
      <c r="K28" s="17" t="s">
        <v>89</v>
      </c>
    </row>
    <row r="29" spans="1:13" ht="18.75" customHeight="1">
      <c r="A29" s="70">
        <v>46059</v>
      </c>
      <c r="B29" s="71"/>
      <c r="C29" s="94">
        <f>ROUND(A29/C9,4)</f>
        <v>0.3352</v>
      </c>
      <c r="D29" s="95"/>
      <c r="E29" s="96">
        <v>0.29189999999999999</v>
      </c>
      <c r="F29" s="97"/>
      <c r="G29" s="98">
        <v>0.2797</v>
      </c>
      <c r="H29" s="97"/>
      <c r="I29" s="98">
        <v>0.2301</v>
      </c>
      <c r="J29" s="97"/>
      <c r="K29" s="18">
        <v>2933</v>
      </c>
    </row>
    <row r="30" spans="1:13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113" t="s">
        <v>43</v>
      </c>
      <c r="B32" s="113"/>
      <c r="C32" s="54" t="s">
        <v>36</v>
      </c>
      <c r="D32" s="79"/>
      <c r="E32" s="79"/>
      <c r="F32" s="79"/>
      <c r="G32" s="79"/>
      <c r="H32" s="79"/>
      <c r="I32" s="43" t="s">
        <v>37</v>
      </c>
      <c r="J32" s="111"/>
      <c r="K32" s="21" t="s">
        <v>38</v>
      </c>
    </row>
    <row r="33" spans="1:11" ht="16.5" customHeight="1">
      <c r="A33" s="113"/>
      <c r="B33" s="113"/>
      <c r="C33" s="54" t="s">
        <v>39</v>
      </c>
      <c r="D33" s="55"/>
      <c r="E33" s="54" t="s">
        <v>40</v>
      </c>
      <c r="F33" s="55"/>
      <c r="G33" s="54" t="s">
        <v>41</v>
      </c>
      <c r="H33" s="55"/>
      <c r="I33" s="92"/>
      <c r="J33" s="112"/>
      <c r="K33" s="22" t="s">
        <v>60</v>
      </c>
    </row>
    <row r="34" spans="1:11" ht="21" customHeight="1">
      <c r="A34" s="102" t="s">
        <v>44</v>
      </c>
      <c r="B34" s="103"/>
      <c r="C34" s="74">
        <v>149702</v>
      </c>
      <c r="D34" s="75"/>
      <c r="E34" s="74">
        <v>70711</v>
      </c>
      <c r="F34" s="75"/>
      <c r="G34" s="74">
        <v>78991</v>
      </c>
      <c r="H34" s="75"/>
      <c r="I34" s="74">
        <v>59880</v>
      </c>
      <c r="J34" s="106"/>
      <c r="K34" s="107">
        <v>873.72</v>
      </c>
    </row>
    <row r="35" spans="1:11" ht="17.25" customHeight="1">
      <c r="A35" s="102" t="s">
        <v>48</v>
      </c>
      <c r="B35" s="103"/>
      <c r="C35" s="70">
        <v>143857</v>
      </c>
      <c r="D35" s="71"/>
      <c r="E35" s="109">
        <v>67597</v>
      </c>
      <c r="F35" s="109"/>
      <c r="G35" s="109">
        <v>76260</v>
      </c>
      <c r="H35" s="109"/>
      <c r="I35" s="70">
        <v>59486</v>
      </c>
      <c r="J35" s="110"/>
      <c r="K35" s="108"/>
    </row>
    <row r="36" spans="1:11" ht="16.5" customHeight="1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13.5" customHeight="1">
      <c r="A38" s="105" t="s">
        <v>57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</row>
  </sheetData>
  <mergeCells count="104">
    <mergeCell ref="J7:K7"/>
    <mergeCell ref="C8:E8"/>
    <mergeCell ref="F8:G8"/>
    <mergeCell ref="H8:I8"/>
    <mergeCell ref="J8:K8"/>
    <mergeCell ref="C7:E7"/>
    <mergeCell ref="F7:G7"/>
    <mergeCell ref="H7:I7"/>
    <mergeCell ref="A15:C15"/>
    <mergeCell ref="E15:F15"/>
    <mergeCell ref="G15:H15"/>
    <mergeCell ref="I15:J15"/>
    <mergeCell ref="A14:C14"/>
    <mergeCell ref="E14:F14"/>
    <mergeCell ref="G14:H14"/>
    <mergeCell ref="I14:J14"/>
    <mergeCell ref="A1:K1"/>
    <mergeCell ref="A4:K4"/>
    <mergeCell ref="C5:E6"/>
    <mergeCell ref="F5:G6"/>
    <mergeCell ref="H5:I6"/>
    <mergeCell ref="J5:K6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A13:C13"/>
    <mergeCell ref="E13:F13"/>
    <mergeCell ref="G13:H13"/>
    <mergeCell ref="I13:J13"/>
    <mergeCell ref="A12:C12"/>
    <mergeCell ref="E12:F12"/>
    <mergeCell ref="G12:H12"/>
    <mergeCell ref="I12:J12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16:C16"/>
    <mergeCell ref="E16:F16"/>
    <mergeCell ref="G16:H16"/>
    <mergeCell ref="I16:J16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I35:J35"/>
    <mergeCell ref="A23:C23"/>
    <mergeCell ref="E23:F23"/>
    <mergeCell ref="G23:H23"/>
    <mergeCell ref="I23:J23"/>
    <mergeCell ref="A34:B34"/>
    <mergeCell ref="C34:D34"/>
    <mergeCell ref="E34:F34"/>
    <mergeCell ref="G34:H34"/>
    <mergeCell ref="G29:H29"/>
    <mergeCell ref="A26:B28"/>
    <mergeCell ref="C26:J26"/>
    <mergeCell ref="A36:K36"/>
    <mergeCell ref="A38:K38"/>
    <mergeCell ref="I34:J34"/>
    <mergeCell ref="K34:K35"/>
    <mergeCell ref="A35:B35"/>
    <mergeCell ref="C35:D35"/>
    <mergeCell ref="E35:F35"/>
    <mergeCell ref="K26:K27"/>
    <mergeCell ref="C27:D28"/>
    <mergeCell ref="E27:J27"/>
    <mergeCell ref="E28:F28"/>
    <mergeCell ref="G28:H28"/>
    <mergeCell ref="I28:J28"/>
    <mergeCell ref="I29:J29"/>
    <mergeCell ref="A32:B33"/>
    <mergeCell ref="C32:H32"/>
    <mergeCell ref="I32:J33"/>
    <mergeCell ref="C33:D33"/>
    <mergeCell ref="E33:F33"/>
    <mergeCell ref="G33:H33"/>
    <mergeCell ref="A29:B29"/>
    <mergeCell ref="C29:D29"/>
    <mergeCell ref="E29:F29"/>
    <mergeCell ref="G35:H3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36" t="s">
        <v>101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38" t="s">
        <v>100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ht="19.5" customHeight="1">
      <c r="A5" s="4"/>
      <c r="B5" s="5"/>
      <c r="C5" s="47" t="s">
        <v>53</v>
      </c>
      <c r="D5" s="48"/>
      <c r="E5" s="49"/>
      <c r="F5" s="47" t="s">
        <v>54</v>
      </c>
      <c r="G5" s="49"/>
      <c r="H5" s="39" t="s">
        <v>50</v>
      </c>
      <c r="I5" s="40"/>
      <c r="J5" s="43" t="s">
        <v>1</v>
      </c>
      <c r="K5" s="44"/>
    </row>
    <row r="6" spans="1:13" ht="19.5" customHeight="1">
      <c r="A6" s="6"/>
      <c r="B6" s="7"/>
      <c r="C6" s="50"/>
      <c r="D6" s="51"/>
      <c r="E6" s="52"/>
      <c r="F6" s="50"/>
      <c r="G6" s="52"/>
      <c r="H6" s="41"/>
      <c r="I6" s="42"/>
      <c r="J6" s="45"/>
      <c r="K6" s="46"/>
    </row>
    <row r="7" spans="1:13" ht="19.5" customHeight="1">
      <c r="A7" s="64" t="s">
        <v>2</v>
      </c>
      <c r="B7" s="30" t="s">
        <v>3</v>
      </c>
      <c r="C7" s="56">
        <v>65160</v>
      </c>
      <c r="D7" s="57"/>
      <c r="E7" s="58"/>
      <c r="F7" s="67">
        <v>634</v>
      </c>
      <c r="G7" s="68"/>
      <c r="H7" s="61">
        <f>C7+F7</f>
        <v>65794</v>
      </c>
      <c r="I7" s="62"/>
      <c r="J7" s="53">
        <v>-727</v>
      </c>
      <c r="K7" s="53"/>
    </row>
    <row r="8" spans="1:13" ht="19.5" customHeight="1">
      <c r="A8" s="65"/>
      <c r="B8" s="30" t="s">
        <v>4</v>
      </c>
      <c r="C8" s="56">
        <v>72107</v>
      </c>
      <c r="D8" s="57"/>
      <c r="E8" s="58"/>
      <c r="F8" s="67">
        <v>993</v>
      </c>
      <c r="G8" s="68"/>
      <c r="H8" s="61">
        <f>C8+F8</f>
        <v>73100</v>
      </c>
      <c r="I8" s="62"/>
      <c r="J8" s="53">
        <v>-858</v>
      </c>
      <c r="K8" s="53"/>
    </row>
    <row r="9" spans="1:13" ht="19.5" customHeight="1">
      <c r="A9" s="66"/>
      <c r="B9" s="30" t="s">
        <v>5</v>
      </c>
      <c r="C9" s="56">
        <v>137267</v>
      </c>
      <c r="D9" s="57"/>
      <c r="E9" s="58"/>
      <c r="F9" s="67">
        <v>1627</v>
      </c>
      <c r="G9" s="68"/>
      <c r="H9" s="61">
        <f>C9+F9</f>
        <v>138894</v>
      </c>
      <c r="I9" s="62"/>
      <c r="J9" s="53">
        <f>SUM(J7:K8)</f>
        <v>-1585</v>
      </c>
      <c r="K9" s="53"/>
    </row>
    <row r="10" spans="1:13" ht="19.5" customHeight="1">
      <c r="A10" s="54" t="s">
        <v>6</v>
      </c>
      <c r="B10" s="55"/>
      <c r="C10" s="56">
        <v>65536</v>
      </c>
      <c r="D10" s="57"/>
      <c r="E10" s="58"/>
      <c r="F10" s="59">
        <v>841</v>
      </c>
      <c r="G10" s="60"/>
      <c r="H10" s="61">
        <f>C10+F10</f>
        <v>66377</v>
      </c>
      <c r="I10" s="62"/>
      <c r="J10" s="63">
        <v>-120</v>
      </c>
      <c r="K10" s="63"/>
    </row>
    <row r="11" spans="1:13" ht="10.5" customHeight="1"/>
    <row r="12" spans="1:13" ht="19.5" customHeight="1">
      <c r="A12" s="54" t="s">
        <v>99</v>
      </c>
      <c r="B12" s="79"/>
      <c r="C12" s="55"/>
      <c r="D12" s="30" t="s">
        <v>6</v>
      </c>
      <c r="E12" s="54" t="s">
        <v>8</v>
      </c>
      <c r="F12" s="55"/>
      <c r="G12" s="80" t="s">
        <v>7</v>
      </c>
      <c r="H12" s="80"/>
      <c r="I12" s="80" t="s">
        <v>98</v>
      </c>
      <c r="J12" s="80"/>
      <c r="K12" s="30" t="s">
        <v>10</v>
      </c>
    </row>
    <row r="13" spans="1:13" ht="20.25" customHeight="1">
      <c r="A13" s="69" t="s">
        <v>11</v>
      </c>
      <c r="B13" s="69"/>
      <c r="C13" s="69"/>
      <c r="D13" s="10">
        <v>5273</v>
      </c>
      <c r="E13" s="74">
        <v>11144</v>
      </c>
      <c r="F13" s="75"/>
      <c r="G13" s="72" t="s">
        <v>12</v>
      </c>
      <c r="H13" s="73"/>
      <c r="I13" s="74">
        <v>657</v>
      </c>
      <c r="J13" s="75"/>
      <c r="K13" s="9">
        <v>1315</v>
      </c>
    </row>
    <row r="14" spans="1:13" ht="20.25" customHeight="1">
      <c r="A14" s="69" t="s">
        <v>13</v>
      </c>
      <c r="B14" s="69"/>
      <c r="C14" s="69"/>
      <c r="D14" s="10">
        <v>4634</v>
      </c>
      <c r="E14" s="70">
        <v>10466</v>
      </c>
      <c r="F14" s="71"/>
      <c r="G14" s="72" t="s">
        <v>14</v>
      </c>
      <c r="H14" s="73"/>
      <c r="I14" s="74">
        <v>669</v>
      </c>
      <c r="J14" s="75"/>
      <c r="K14" s="9">
        <v>1404</v>
      </c>
    </row>
    <row r="15" spans="1:13" ht="20.25" customHeight="1">
      <c r="A15" s="76" t="s">
        <v>15</v>
      </c>
      <c r="B15" s="77"/>
      <c r="C15" s="78"/>
      <c r="D15" s="10">
        <v>12575</v>
      </c>
      <c r="E15" s="70">
        <v>25168</v>
      </c>
      <c r="F15" s="71"/>
      <c r="G15" s="72" t="s">
        <v>16</v>
      </c>
      <c r="H15" s="73"/>
      <c r="I15" s="74">
        <v>309</v>
      </c>
      <c r="J15" s="75"/>
      <c r="K15" s="9">
        <v>593</v>
      </c>
      <c r="L15" s="2"/>
    </row>
    <row r="16" spans="1:13" ht="20.25" customHeight="1">
      <c r="A16" s="81" t="s">
        <v>17</v>
      </c>
      <c r="B16" s="82"/>
      <c r="C16" s="83"/>
      <c r="D16" s="10">
        <v>967</v>
      </c>
      <c r="E16" s="70">
        <v>1898</v>
      </c>
      <c r="F16" s="71"/>
      <c r="G16" s="72" t="s">
        <v>18</v>
      </c>
      <c r="H16" s="73"/>
      <c r="I16" s="74">
        <v>2144</v>
      </c>
      <c r="J16" s="75"/>
      <c r="K16" s="9">
        <v>4712</v>
      </c>
      <c r="L16" s="24"/>
      <c r="M16" s="12"/>
    </row>
    <row r="17" spans="1:13" ht="20.25" customHeight="1">
      <c r="A17" s="81" t="s">
        <v>19</v>
      </c>
      <c r="B17" s="82"/>
      <c r="C17" s="83"/>
      <c r="D17" s="10">
        <v>4575</v>
      </c>
      <c r="E17" s="70">
        <v>8946</v>
      </c>
      <c r="F17" s="71"/>
      <c r="G17" s="84" t="s">
        <v>20</v>
      </c>
      <c r="H17" s="85"/>
      <c r="I17" s="74">
        <v>3861</v>
      </c>
      <c r="J17" s="75"/>
      <c r="K17" s="9">
        <v>8516</v>
      </c>
    </row>
    <row r="18" spans="1:13" ht="20.25" customHeight="1">
      <c r="A18" s="81" t="s">
        <v>21</v>
      </c>
      <c r="B18" s="82"/>
      <c r="C18" s="83"/>
      <c r="D18" s="10">
        <v>5809</v>
      </c>
      <c r="E18" s="70">
        <v>12233</v>
      </c>
      <c r="F18" s="71"/>
      <c r="G18" s="84" t="s">
        <v>22</v>
      </c>
      <c r="H18" s="85"/>
      <c r="I18" s="74">
        <v>4877</v>
      </c>
      <c r="J18" s="75"/>
      <c r="K18" s="9">
        <v>10732</v>
      </c>
    </row>
    <row r="19" spans="1:13" ht="20.25" customHeight="1">
      <c r="A19" s="81" t="s">
        <v>23</v>
      </c>
      <c r="B19" s="82"/>
      <c r="C19" s="83"/>
      <c r="D19" s="10">
        <v>5942</v>
      </c>
      <c r="E19" s="70">
        <v>12881</v>
      </c>
      <c r="F19" s="71"/>
      <c r="G19" s="86" t="s">
        <v>25</v>
      </c>
      <c r="H19" s="87"/>
      <c r="I19" s="74">
        <v>6001</v>
      </c>
      <c r="J19" s="75"/>
      <c r="K19" s="9">
        <v>12796</v>
      </c>
    </row>
    <row r="20" spans="1:13" ht="20.25" customHeight="1">
      <c r="A20" s="89" t="s">
        <v>24</v>
      </c>
      <c r="B20" s="90"/>
      <c r="C20" s="91"/>
      <c r="D20" s="10">
        <v>150</v>
      </c>
      <c r="E20" s="70">
        <v>206</v>
      </c>
      <c r="F20" s="71"/>
      <c r="G20" s="86" t="s">
        <v>27</v>
      </c>
      <c r="H20" s="87"/>
      <c r="I20" s="74">
        <v>1463</v>
      </c>
      <c r="J20" s="75"/>
      <c r="K20" s="9">
        <v>2756</v>
      </c>
    </row>
    <row r="21" spans="1:13" ht="20.25" customHeight="1">
      <c r="A21" s="89" t="s">
        <v>26</v>
      </c>
      <c r="B21" s="90"/>
      <c r="C21" s="91"/>
      <c r="D21" s="10">
        <v>423</v>
      </c>
      <c r="E21" s="70">
        <v>821</v>
      </c>
      <c r="F21" s="71"/>
      <c r="G21" s="115" t="s">
        <v>56</v>
      </c>
      <c r="H21" s="115"/>
      <c r="I21" s="74">
        <v>646</v>
      </c>
      <c r="J21" s="75"/>
      <c r="K21" s="9">
        <v>1104</v>
      </c>
    </row>
    <row r="22" spans="1:13" ht="20.25" customHeight="1">
      <c r="A22" s="72" t="s">
        <v>28</v>
      </c>
      <c r="B22" s="88"/>
      <c r="C22" s="73"/>
      <c r="D22" s="10">
        <v>998</v>
      </c>
      <c r="E22" s="70">
        <v>2129</v>
      </c>
      <c r="F22" s="71"/>
      <c r="G22" s="114" t="s">
        <v>30</v>
      </c>
      <c r="H22" s="114"/>
      <c r="I22" s="74">
        <v>1925</v>
      </c>
      <c r="J22" s="75"/>
      <c r="K22" s="9">
        <v>4078</v>
      </c>
    </row>
    <row r="23" spans="1:13" ht="20.25" customHeight="1">
      <c r="A23" s="89" t="s">
        <v>29</v>
      </c>
      <c r="B23" s="90"/>
      <c r="C23" s="91"/>
      <c r="D23" s="10">
        <v>1108</v>
      </c>
      <c r="E23" s="70">
        <v>2459</v>
      </c>
      <c r="F23" s="71"/>
      <c r="G23" s="114" t="s">
        <v>55</v>
      </c>
      <c r="H23" s="114"/>
      <c r="I23" s="74">
        <v>530</v>
      </c>
      <c r="J23" s="75"/>
      <c r="K23" s="11">
        <v>910</v>
      </c>
      <c r="L23" s="24"/>
      <c r="M23" s="14"/>
    </row>
    <row r="24" spans="1:13" ht="15" customHeight="1">
      <c r="A24" s="13" t="s">
        <v>77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3" t="s">
        <v>97</v>
      </c>
      <c r="B26" s="44"/>
      <c r="C26" s="54" t="s">
        <v>45</v>
      </c>
      <c r="D26" s="79"/>
      <c r="E26" s="79"/>
      <c r="F26" s="79"/>
      <c r="G26" s="79"/>
      <c r="H26" s="79"/>
      <c r="I26" s="79"/>
      <c r="J26" s="79"/>
      <c r="K26" s="99" t="s">
        <v>31</v>
      </c>
    </row>
    <row r="27" spans="1:13" ht="13.5" customHeight="1">
      <c r="A27" s="45"/>
      <c r="B27" s="46"/>
      <c r="C27" s="45" t="s">
        <v>51</v>
      </c>
      <c r="D27" s="46"/>
      <c r="E27" s="101" t="s">
        <v>46</v>
      </c>
      <c r="F27" s="79"/>
      <c r="G27" s="79"/>
      <c r="H27" s="79"/>
      <c r="I27" s="79"/>
      <c r="J27" s="79"/>
      <c r="K27" s="100"/>
    </row>
    <row r="28" spans="1:13" ht="13.5" customHeight="1">
      <c r="A28" s="92"/>
      <c r="B28" s="93"/>
      <c r="C28" s="92"/>
      <c r="D28" s="93"/>
      <c r="E28" s="101" t="s">
        <v>47</v>
      </c>
      <c r="F28" s="55"/>
      <c r="G28" s="54" t="s">
        <v>32</v>
      </c>
      <c r="H28" s="55"/>
      <c r="I28" s="54" t="s">
        <v>33</v>
      </c>
      <c r="J28" s="79"/>
      <c r="K28" s="17" t="s">
        <v>96</v>
      </c>
    </row>
    <row r="29" spans="1:13" ht="18.75" customHeight="1">
      <c r="A29" s="70">
        <v>46094</v>
      </c>
      <c r="B29" s="71"/>
      <c r="C29" s="94">
        <f>ROUND(A29/C9,4)</f>
        <v>0.33579999999999999</v>
      </c>
      <c r="D29" s="95"/>
      <c r="E29" s="96">
        <v>0.29189999999999999</v>
      </c>
      <c r="F29" s="97"/>
      <c r="G29" s="98">
        <v>0.2797</v>
      </c>
      <c r="H29" s="97"/>
      <c r="I29" s="98">
        <v>0.2301</v>
      </c>
      <c r="J29" s="97"/>
      <c r="K29" s="18">
        <v>2926</v>
      </c>
    </row>
    <row r="30" spans="1:13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113" t="s">
        <v>43</v>
      </c>
      <c r="B32" s="113"/>
      <c r="C32" s="54" t="s">
        <v>36</v>
      </c>
      <c r="D32" s="79"/>
      <c r="E32" s="79"/>
      <c r="F32" s="79"/>
      <c r="G32" s="79"/>
      <c r="H32" s="79"/>
      <c r="I32" s="43" t="s">
        <v>37</v>
      </c>
      <c r="J32" s="111"/>
      <c r="K32" s="21" t="s">
        <v>38</v>
      </c>
    </row>
    <row r="33" spans="1:11" ht="16.5" customHeight="1">
      <c r="A33" s="113"/>
      <c r="B33" s="113"/>
      <c r="C33" s="54" t="s">
        <v>39</v>
      </c>
      <c r="D33" s="55"/>
      <c r="E33" s="54" t="s">
        <v>40</v>
      </c>
      <c r="F33" s="55"/>
      <c r="G33" s="54" t="s">
        <v>41</v>
      </c>
      <c r="H33" s="55"/>
      <c r="I33" s="92"/>
      <c r="J33" s="112"/>
      <c r="K33" s="22" t="s">
        <v>95</v>
      </c>
    </row>
    <row r="34" spans="1:11" ht="21" customHeight="1">
      <c r="A34" s="102" t="s">
        <v>44</v>
      </c>
      <c r="B34" s="103"/>
      <c r="C34" s="74">
        <v>149702</v>
      </c>
      <c r="D34" s="75"/>
      <c r="E34" s="74">
        <v>70711</v>
      </c>
      <c r="F34" s="75"/>
      <c r="G34" s="74">
        <v>78991</v>
      </c>
      <c r="H34" s="75"/>
      <c r="I34" s="74">
        <v>59880</v>
      </c>
      <c r="J34" s="106"/>
      <c r="K34" s="107">
        <v>873.72</v>
      </c>
    </row>
    <row r="35" spans="1:11" ht="17.25" customHeight="1">
      <c r="A35" s="102" t="s">
        <v>48</v>
      </c>
      <c r="B35" s="103"/>
      <c r="C35" s="70">
        <v>143857</v>
      </c>
      <c r="D35" s="71"/>
      <c r="E35" s="109">
        <v>67597</v>
      </c>
      <c r="F35" s="109"/>
      <c r="G35" s="109">
        <v>76260</v>
      </c>
      <c r="H35" s="109"/>
      <c r="I35" s="70">
        <v>59486</v>
      </c>
      <c r="J35" s="110"/>
      <c r="K35" s="108"/>
    </row>
    <row r="36" spans="1:11" ht="16.5" customHeight="1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13.5" customHeight="1">
      <c r="A38" s="105" t="s">
        <v>57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</row>
  </sheetData>
  <mergeCells count="104">
    <mergeCell ref="A1:K1"/>
    <mergeCell ref="A4:K4"/>
    <mergeCell ref="C5:E6"/>
    <mergeCell ref="F5:G6"/>
    <mergeCell ref="H5:I6"/>
    <mergeCell ref="J5:K6"/>
    <mergeCell ref="A15:C15"/>
    <mergeCell ref="E15:F15"/>
    <mergeCell ref="G15:H15"/>
    <mergeCell ref="I15:J15"/>
    <mergeCell ref="J7:K7"/>
    <mergeCell ref="C8:E8"/>
    <mergeCell ref="F8:G8"/>
    <mergeCell ref="H8:I8"/>
    <mergeCell ref="J8:K8"/>
    <mergeCell ref="C7:E7"/>
    <mergeCell ref="F7:G7"/>
    <mergeCell ref="H7:I7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23:C23"/>
    <mergeCell ref="E23:F23"/>
    <mergeCell ref="G23:H23"/>
    <mergeCell ref="I23:J23"/>
    <mergeCell ref="A16:C16"/>
    <mergeCell ref="E16:F16"/>
    <mergeCell ref="G16:H16"/>
    <mergeCell ref="I16:J16"/>
    <mergeCell ref="A17:C17"/>
    <mergeCell ref="E17:F17"/>
    <mergeCell ref="G17:H17"/>
    <mergeCell ref="I17:J17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21:C21"/>
    <mergeCell ref="E21:F21"/>
    <mergeCell ref="G21:H21"/>
    <mergeCell ref="I21:J21"/>
    <mergeCell ref="A22:C22"/>
    <mergeCell ref="E22:F22"/>
    <mergeCell ref="G22:H22"/>
    <mergeCell ref="I22:J22"/>
    <mergeCell ref="K26:K27"/>
    <mergeCell ref="C27:D28"/>
    <mergeCell ref="E27:J27"/>
    <mergeCell ref="E28:F28"/>
    <mergeCell ref="G28:H28"/>
    <mergeCell ref="I28:J28"/>
    <mergeCell ref="A26:B28"/>
    <mergeCell ref="C26:J26"/>
    <mergeCell ref="A29:B29"/>
    <mergeCell ref="C29:D29"/>
    <mergeCell ref="E29:F29"/>
    <mergeCell ref="G29:H29"/>
    <mergeCell ref="I29:J29"/>
    <mergeCell ref="A36:K36"/>
    <mergeCell ref="A38:K38"/>
    <mergeCell ref="I34:J34"/>
    <mergeCell ref="K34:K35"/>
    <mergeCell ref="A35:B35"/>
    <mergeCell ref="C35:D35"/>
    <mergeCell ref="E35:F35"/>
    <mergeCell ref="G35:H35"/>
    <mergeCell ref="A32:B33"/>
    <mergeCell ref="C32:H32"/>
    <mergeCell ref="I35:J35"/>
    <mergeCell ref="I32:J33"/>
    <mergeCell ref="C33:D33"/>
    <mergeCell ref="E33:F33"/>
    <mergeCell ref="G33:H33"/>
    <mergeCell ref="C34:D34"/>
    <mergeCell ref="E34:F34"/>
    <mergeCell ref="G34:H34"/>
    <mergeCell ref="A34:B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36" t="s">
        <v>102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38" t="s">
        <v>103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ht="19.5" customHeight="1">
      <c r="A5" s="4"/>
      <c r="B5" s="5"/>
      <c r="C5" s="47" t="s">
        <v>53</v>
      </c>
      <c r="D5" s="48"/>
      <c r="E5" s="49"/>
      <c r="F5" s="47" t="s">
        <v>54</v>
      </c>
      <c r="G5" s="49"/>
      <c r="H5" s="39" t="s">
        <v>50</v>
      </c>
      <c r="I5" s="40"/>
      <c r="J5" s="43" t="s">
        <v>1</v>
      </c>
      <c r="K5" s="44"/>
    </row>
    <row r="6" spans="1:13" ht="19.5" customHeight="1">
      <c r="A6" s="6"/>
      <c r="B6" s="7"/>
      <c r="C6" s="50"/>
      <c r="D6" s="51"/>
      <c r="E6" s="52"/>
      <c r="F6" s="50"/>
      <c r="G6" s="52"/>
      <c r="H6" s="41"/>
      <c r="I6" s="42"/>
      <c r="J6" s="45"/>
      <c r="K6" s="46"/>
    </row>
    <row r="7" spans="1:13" ht="19.5" customHeight="1">
      <c r="A7" s="64" t="s">
        <v>2</v>
      </c>
      <c r="B7" s="31" t="s">
        <v>3</v>
      </c>
      <c r="C7" s="56">
        <v>65099</v>
      </c>
      <c r="D7" s="57"/>
      <c r="E7" s="58"/>
      <c r="F7" s="67">
        <v>629</v>
      </c>
      <c r="G7" s="68"/>
      <c r="H7" s="61">
        <f>C7+F7</f>
        <v>65728</v>
      </c>
      <c r="I7" s="62"/>
      <c r="J7" s="53">
        <v>-725</v>
      </c>
      <c r="K7" s="53"/>
    </row>
    <row r="8" spans="1:13" ht="19.5" customHeight="1">
      <c r="A8" s="65"/>
      <c r="B8" s="31" t="s">
        <v>4</v>
      </c>
      <c r="C8" s="56">
        <v>72029</v>
      </c>
      <c r="D8" s="57"/>
      <c r="E8" s="58"/>
      <c r="F8" s="67">
        <v>1003</v>
      </c>
      <c r="G8" s="68"/>
      <c r="H8" s="61">
        <f>C8+F8</f>
        <v>73032</v>
      </c>
      <c r="I8" s="62"/>
      <c r="J8" s="53">
        <v>-838</v>
      </c>
      <c r="K8" s="53"/>
    </row>
    <row r="9" spans="1:13" ht="19.5" customHeight="1">
      <c r="A9" s="66"/>
      <c r="B9" s="31" t="s">
        <v>5</v>
      </c>
      <c r="C9" s="56">
        <v>137128</v>
      </c>
      <c r="D9" s="57"/>
      <c r="E9" s="58"/>
      <c r="F9" s="67">
        <v>1632</v>
      </c>
      <c r="G9" s="68"/>
      <c r="H9" s="61">
        <f>C9+F9</f>
        <v>138760</v>
      </c>
      <c r="I9" s="62"/>
      <c r="J9" s="53">
        <f>SUM(J7:K8)</f>
        <v>-1563</v>
      </c>
      <c r="K9" s="53"/>
    </row>
    <row r="10" spans="1:13" ht="19.5" customHeight="1">
      <c r="A10" s="54" t="s">
        <v>6</v>
      </c>
      <c r="B10" s="55"/>
      <c r="C10" s="56">
        <v>65466</v>
      </c>
      <c r="D10" s="57"/>
      <c r="E10" s="58"/>
      <c r="F10" s="59">
        <v>851</v>
      </c>
      <c r="G10" s="60"/>
      <c r="H10" s="61">
        <f>C10+F10</f>
        <v>66317</v>
      </c>
      <c r="I10" s="62"/>
      <c r="J10" s="63">
        <v>-136</v>
      </c>
      <c r="K10" s="63"/>
    </row>
    <row r="11" spans="1:13" ht="10.5" customHeight="1"/>
    <row r="12" spans="1:13" ht="19.5" customHeight="1">
      <c r="A12" s="54" t="s">
        <v>49</v>
      </c>
      <c r="B12" s="79"/>
      <c r="C12" s="55"/>
      <c r="D12" s="31" t="s">
        <v>6</v>
      </c>
      <c r="E12" s="54" t="s">
        <v>8</v>
      </c>
      <c r="F12" s="55"/>
      <c r="G12" s="80" t="s">
        <v>7</v>
      </c>
      <c r="H12" s="80"/>
      <c r="I12" s="80" t="s">
        <v>9</v>
      </c>
      <c r="J12" s="80"/>
      <c r="K12" s="31" t="s">
        <v>10</v>
      </c>
    </row>
    <row r="13" spans="1:13" ht="20.25" customHeight="1">
      <c r="A13" s="69" t="s">
        <v>11</v>
      </c>
      <c r="B13" s="69"/>
      <c r="C13" s="69"/>
      <c r="D13" s="10">
        <v>5257</v>
      </c>
      <c r="E13" s="74">
        <v>11131</v>
      </c>
      <c r="F13" s="75"/>
      <c r="G13" s="72" t="s">
        <v>12</v>
      </c>
      <c r="H13" s="73"/>
      <c r="I13" s="74">
        <v>656</v>
      </c>
      <c r="J13" s="75"/>
      <c r="K13" s="9">
        <v>1318</v>
      </c>
    </row>
    <row r="14" spans="1:13" ht="20.25" customHeight="1">
      <c r="A14" s="69" t="s">
        <v>13</v>
      </c>
      <c r="B14" s="69"/>
      <c r="C14" s="69"/>
      <c r="D14" s="10">
        <v>4633</v>
      </c>
      <c r="E14" s="70">
        <v>10456</v>
      </c>
      <c r="F14" s="71"/>
      <c r="G14" s="72" t="s">
        <v>14</v>
      </c>
      <c r="H14" s="73"/>
      <c r="I14" s="74">
        <v>664</v>
      </c>
      <c r="J14" s="75"/>
      <c r="K14" s="9">
        <v>1398</v>
      </c>
    </row>
    <row r="15" spans="1:13" ht="20.25" customHeight="1">
      <c r="A15" s="76" t="s">
        <v>15</v>
      </c>
      <c r="B15" s="77"/>
      <c r="C15" s="78"/>
      <c r="D15" s="10">
        <v>12552</v>
      </c>
      <c r="E15" s="70">
        <v>25143</v>
      </c>
      <c r="F15" s="71"/>
      <c r="G15" s="72" t="s">
        <v>16</v>
      </c>
      <c r="H15" s="73"/>
      <c r="I15" s="74">
        <v>311</v>
      </c>
      <c r="J15" s="75"/>
      <c r="K15" s="9">
        <v>596</v>
      </c>
      <c r="L15" s="2"/>
    </row>
    <row r="16" spans="1:13" ht="20.25" customHeight="1">
      <c r="A16" s="81" t="s">
        <v>17</v>
      </c>
      <c r="B16" s="82"/>
      <c r="C16" s="83"/>
      <c r="D16" s="10">
        <v>966</v>
      </c>
      <c r="E16" s="70">
        <v>1896</v>
      </c>
      <c r="F16" s="71"/>
      <c r="G16" s="72" t="s">
        <v>18</v>
      </c>
      <c r="H16" s="73"/>
      <c r="I16" s="74">
        <v>2144</v>
      </c>
      <c r="J16" s="75"/>
      <c r="K16" s="9">
        <v>4719</v>
      </c>
      <c r="L16" s="24"/>
      <c r="M16" s="12"/>
    </row>
    <row r="17" spans="1:13" ht="20.25" customHeight="1">
      <c r="A17" s="81" t="s">
        <v>19</v>
      </c>
      <c r="B17" s="82"/>
      <c r="C17" s="83"/>
      <c r="D17" s="10">
        <v>4564</v>
      </c>
      <c r="E17" s="70">
        <v>8924</v>
      </c>
      <c r="F17" s="71"/>
      <c r="G17" s="84" t="s">
        <v>20</v>
      </c>
      <c r="H17" s="85"/>
      <c r="I17" s="74">
        <v>3869</v>
      </c>
      <c r="J17" s="75"/>
      <c r="K17" s="9">
        <v>8529</v>
      </c>
    </row>
    <row r="18" spans="1:13" ht="20.25" customHeight="1">
      <c r="A18" s="81" t="s">
        <v>21</v>
      </c>
      <c r="B18" s="82"/>
      <c r="C18" s="83"/>
      <c r="D18" s="10">
        <v>5802</v>
      </c>
      <c r="E18" s="70">
        <v>12215</v>
      </c>
      <c r="F18" s="71"/>
      <c r="G18" s="84" t="s">
        <v>22</v>
      </c>
      <c r="H18" s="85"/>
      <c r="I18" s="74">
        <v>4878</v>
      </c>
      <c r="J18" s="75"/>
      <c r="K18" s="9">
        <v>10718</v>
      </c>
    </row>
    <row r="19" spans="1:13" ht="20.25" customHeight="1">
      <c r="A19" s="81" t="s">
        <v>23</v>
      </c>
      <c r="B19" s="82"/>
      <c r="C19" s="83"/>
      <c r="D19" s="10">
        <v>5946</v>
      </c>
      <c r="E19" s="70">
        <v>12871</v>
      </c>
      <c r="F19" s="71"/>
      <c r="G19" s="86" t="s">
        <v>25</v>
      </c>
      <c r="H19" s="87"/>
      <c r="I19" s="74">
        <v>5992</v>
      </c>
      <c r="J19" s="75"/>
      <c r="K19" s="9">
        <v>12782</v>
      </c>
    </row>
    <row r="20" spans="1:13" ht="20.25" customHeight="1">
      <c r="A20" s="89" t="s">
        <v>24</v>
      </c>
      <c r="B20" s="90"/>
      <c r="C20" s="91"/>
      <c r="D20" s="10">
        <v>150</v>
      </c>
      <c r="E20" s="70">
        <v>206</v>
      </c>
      <c r="F20" s="71"/>
      <c r="G20" s="86" t="s">
        <v>27</v>
      </c>
      <c r="H20" s="87"/>
      <c r="I20" s="74">
        <v>1457</v>
      </c>
      <c r="J20" s="75"/>
      <c r="K20" s="9">
        <v>2746</v>
      </c>
    </row>
    <row r="21" spans="1:13" ht="20.25" customHeight="1">
      <c r="A21" s="89" t="s">
        <v>26</v>
      </c>
      <c r="B21" s="90"/>
      <c r="C21" s="91"/>
      <c r="D21" s="10">
        <v>422</v>
      </c>
      <c r="E21" s="70">
        <v>817</v>
      </c>
      <c r="F21" s="71"/>
      <c r="G21" s="115" t="s">
        <v>56</v>
      </c>
      <c r="H21" s="115"/>
      <c r="I21" s="74">
        <v>644</v>
      </c>
      <c r="J21" s="75"/>
      <c r="K21" s="9">
        <v>1097</v>
      </c>
    </row>
    <row r="22" spans="1:13" ht="20.25" customHeight="1">
      <c r="A22" s="72" t="s">
        <v>28</v>
      </c>
      <c r="B22" s="88"/>
      <c r="C22" s="73"/>
      <c r="D22" s="10">
        <v>997</v>
      </c>
      <c r="E22" s="70">
        <v>2130</v>
      </c>
      <c r="F22" s="71"/>
      <c r="G22" s="114" t="s">
        <v>30</v>
      </c>
      <c r="H22" s="114"/>
      <c r="I22" s="74">
        <v>1926</v>
      </c>
      <c r="J22" s="75"/>
      <c r="K22" s="9">
        <v>4075</v>
      </c>
    </row>
    <row r="23" spans="1:13" ht="20.25" customHeight="1">
      <c r="A23" s="89" t="s">
        <v>29</v>
      </c>
      <c r="B23" s="90"/>
      <c r="C23" s="91"/>
      <c r="D23" s="10">
        <v>1108</v>
      </c>
      <c r="E23" s="70">
        <v>2456</v>
      </c>
      <c r="F23" s="71"/>
      <c r="G23" s="114" t="s">
        <v>55</v>
      </c>
      <c r="H23" s="114"/>
      <c r="I23" s="74">
        <v>528</v>
      </c>
      <c r="J23" s="75"/>
      <c r="K23" s="11">
        <v>905</v>
      </c>
      <c r="L23" s="24"/>
      <c r="M23" s="14"/>
    </row>
    <row r="24" spans="1:13" ht="15" customHeight="1">
      <c r="A24" s="13" t="s">
        <v>77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3" t="s">
        <v>52</v>
      </c>
      <c r="B26" s="44"/>
      <c r="C26" s="54" t="s">
        <v>45</v>
      </c>
      <c r="D26" s="79"/>
      <c r="E26" s="79"/>
      <c r="F26" s="79"/>
      <c r="G26" s="79"/>
      <c r="H26" s="79"/>
      <c r="I26" s="79"/>
      <c r="J26" s="79"/>
      <c r="K26" s="99" t="s">
        <v>31</v>
      </c>
    </row>
    <row r="27" spans="1:13" ht="13.5" customHeight="1">
      <c r="A27" s="45"/>
      <c r="B27" s="46"/>
      <c r="C27" s="45" t="s">
        <v>51</v>
      </c>
      <c r="D27" s="46"/>
      <c r="E27" s="101" t="s">
        <v>46</v>
      </c>
      <c r="F27" s="79"/>
      <c r="G27" s="79"/>
      <c r="H27" s="79"/>
      <c r="I27" s="79"/>
      <c r="J27" s="79"/>
      <c r="K27" s="100"/>
    </row>
    <row r="28" spans="1:13" ht="13.5" customHeight="1">
      <c r="A28" s="92"/>
      <c r="B28" s="93"/>
      <c r="C28" s="92"/>
      <c r="D28" s="93"/>
      <c r="E28" s="101" t="s">
        <v>47</v>
      </c>
      <c r="F28" s="55"/>
      <c r="G28" s="54" t="s">
        <v>32</v>
      </c>
      <c r="H28" s="55"/>
      <c r="I28" s="54" t="s">
        <v>33</v>
      </c>
      <c r="J28" s="79"/>
      <c r="K28" s="17" t="s">
        <v>104</v>
      </c>
    </row>
    <row r="29" spans="1:13" ht="18.75" customHeight="1">
      <c r="A29" s="70">
        <v>46136</v>
      </c>
      <c r="B29" s="71"/>
      <c r="C29" s="94">
        <f>ROUND(A29/C9,4)</f>
        <v>0.33639999999999998</v>
      </c>
      <c r="D29" s="95"/>
      <c r="E29" s="96">
        <v>0.29189999999999999</v>
      </c>
      <c r="F29" s="97"/>
      <c r="G29" s="98">
        <v>0.2797</v>
      </c>
      <c r="H29" s="97"/>
      <c r="I29" s="98">
        <v>0.2301</v>
      </c>
      <c r="J29" s="97"/>
      <c r="K29" s="18">
        <v>2915</v>
      </c>
    </row>
    <row r="30" spans="1:13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113" t="s">
        <v>43</v>
      </c>
      <c r="B32" s="113"/>
      <c r="C32" s="54" t="s">
        <v>36</v>
      </c>
      <c r="D32" s="79"/>
      <c r="E32" s="79"/>
      <c r="F32" s="79"/>
      <c r="G32" s="79"/>
      <c r="H32" s="79"/>
      <c r="I32" s="43" t="s">
        <v>37</v>
      </c>
      <c r="J32" s="111"/>
      <c r="K32" s="21" t="s">
        <v>38</v>
      </c>
    </row>
    <row r="33" spans="1:11" ht="16.5" customHeight="1">
      <c r="A33" s="113"/>
      <c r="B33" s="113"/>
      <c r="C33" s="54" t="s">
        <v>39</v>
      </c>
      <c r="D33" s="55"/>
      <c r="E33" s="54" t="s">
        <v>40</v>
      </c>
      <c r="F33" s="55"/>
      <c r="G33" s="54" t="s">
        <v>41</v>
      </c>
      <c r="H33" s="55"/>
      <c r="I33" s="92"/>
      <c r="J33" s="112"/>
      <c r="K33" s="22" t="s">
        <v>105</v>
      </c>
    </row>
    <row r="34" spans="1:11" ht="21" customHeight="1">
      <c r="A34" s="102" t="s">
        <v>44</v>
      </c>
      <c r="B34" s="103"/>
      <c r="C34" s="74">
        <v>149702</v>
      </c>
      <c r="D34" s="75"/>
      <c r="E34" s="74">
        <v>70711</v>
      </c>
      <c r="F34" s="75"/>
      <c r="G34" s="74">
        <v>78991</v>
      </c>
      <c r="H34" s="75"/>
      <c r="I34" s="74">
        <v>59880</v>
      </c>
      <c r="J34" s="106"/>
      <c r="K34" s="107">
        <v>873.72</v>
      </c>
    </row>
    <row r="35" spans="1:11" ht="17.25" customHeight="1">
      <c r="A35" s="102" t="s">
        <v>48</v>
      </c>
      <c r="B35" s="103"/>
      <c r="C35" s="70">
        <v>143857</v>
      </c>
      <c r="D35" s="71"/>
      <c r="E35" s="109">
        <v>67597</v>
      </c>
      <c r="F35" s="109"/>
      <c r="G35" s="109">
        <v>76260</v>
      </c>
      <c r="H35" s="109"/>
      <c r="I35" s="70">
        <v>59486</v>
      </c>
      <c r="J35" s="110"/>
      <c r="K35" s="108"/>
    </row>
    <row r="36" spans="1:11" ht="16.5" customHeight="1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13.5" customHeight="1">
      <c r="A38" s="105" t="s">
        <v>57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</row>
  </sheetData>
  <mergeCells count="104">
    <mergeCell ref="A1:K1"/>
    <mergeCell ref="A4:K4"/>
    <mergeCell ref="C5:E6"/>
    <mergeCell ref="F5:G6"/>
    <mergeCell ref="H5:I6"/>
    <mergeCell ref="J5:K6"/>
    <mergeCell ref="A12:C12"/>
    <mergeCell ref="E12:F12"/>
    <mergeCell ref="G12:H12"/>
    <mergeCell ref="I12:J12"/>
    <mergeCell ref="A13:C13"/>
    <mergeCell ref="E13:F13"/>
    <mergeCell ref="G13:H13"/>
    <mergeCell ref="I13:J13"/>
    <mergeCell ref="F9:G9"/>
    <mergeCell ref="H9:I9"/>
    <mergeCell ref="J9:K9"/>
    <mergeCell ref="A10:B10"/>
    <mergeCell ref="C10:E10"/>
    <mergeCell ref="F10:G10"/>
    <mergeCell ref="H10:I10"/>
    <mergeCell ref="J10:K10"/>
    <mergeCell ref="A7:A9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A16:C16"/>
    <mergeCell ref="E16:F16"/>
    <mergeCell ref="G16:H16"/>
    <mergeCell ref="I16:J16"/>
    <mergeCell ref="A17:C17"/>
    <mergeCell ref="E17:F17"/>
    <mergeCell ref="G17:H17"/>
    <mergeCell ref="I17:J17"/>
    <mergeCell ref="A14:C14"/>
    <mergeCell ref="E14:F14"/>
    <mergeCell ref="G14:H14"/>
    <mergeCell ref="I14:J14"/>
    <mergeCell ref="A15:C15"/>
    <mergeCell ref="E15:F15"/>
    <mergeCell ref="G15:H15"/>
    <mergeCell ref="I15:J15"/>
    <mergeCell ref="A20:C20"/>
    <mergeCell ref="E20:F20"/>
    <mergeCell ref="G20:H20"/>
    <mergeCell ref="I20:J20"/>
    <mergeCell ref="A21:C21"/>
    <mergeCell ref="E21:F21"/>
    <mergeCell ref="G21:H21"/>
    <mergeCell ref="I21:J21"/>
    <mergeCell ref="A18:C18"/>
    <mergeCell ref="E18:F18"/>
    <mergeCell ref="G18:H18"/>
    <mergeCell ref="I18:J18"/>
    <mergeCell ref="A19:C19"/>
    <mergeCell ref="E19:F19"/>
    <mergeCell ref="G19:H19"/>
    <mergeCell ref="I19:J19"/>
    <mergeCell ref="A26:B28"/>
    <mergeCell ref="C26:J26"/>
    <mergeCell ref="K26:K27"/>
    <mergeCell ref="C27:D28"/>
    <mergeCell ref="E27:J27"/>
    <mergeCell ref="E28:F28"/>
    <mergeCell ref="G28:H28"/>
    <mergeCell ref="I28:J28"/>
    <mergeCell ref="A22:C22"/>
    <mergeCell ref="E22:F22"/>
    <mergeCell ref="G22:H22"/>
    <mergeCell ref="I22:J22"/>
    <mergeCell ref="A23:C23"/>
    <mergeCell ref="E23:F23"/>
    <mergeCell ref="G23:H23"/>
    <mergeCell ref="I23:J23"/>
    <mergeCell ref="A29:B29"/>
    <mergeCell ref="C29:D29"/>
    <mergeCell ref="E29:F29"/>
    <mergeCell ref="G29:H29"/>
    <mergeCell ref="I29:J29"/>
    <mergeCell ref="A32:B33"/>
    <mergeCell ref="C32:H32"/>
    <mergeCell ref="I32:J33"/>
    <mergeCell ref="C33:D33"/>
    <mergeCell ref="E33:F33"/>
    <mergeCell ref="A36:K36"/>
    <mergeCell ref="A38:K38"/>
    <mergeCell ref="K34:K35"/>
    <mergeCell ref="A35:B35"/>
    <mergeCell ref="C35:D35"/>
    <mergeCell ref="E35:F35"/>
    <mergeCell ref="G35:H35"/>
    <mergeCell ref="I35:J35"/>
    <mergeCell ref="G33:H33"/>
    <mergeCell ref="A34:B34"/>
    <mergeCell ref="C34:D34"/>
    <mergeCell ref="E34:F34"/>
    <mergeCell ref="G34:H34"/>
    <mergeCell ref="I34:J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36" t="s">
        <v>106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38" t="s">
        <v>107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ht="19.5" customHeight="1">
      <c r="A5" s="4"/>
      <c r="B5" s="5"/>
      <c r="C5" s="47" t="s">
        <v>53</v>
      </c>
      <c r="D5" s="48"/>
      <c r="E5" s="49"/>
      <c r="F5" s="47" t="s">
        <v>54</v>
      </c>
      <c r="G5" s="49"/>
      <c r="H5" s="39" t="s">
        <v>50</v>
      </c>
      <c r="I5" s="40"/>
      <c r="J5" s="43" t="s">
        <v>1</v>
      </c>
      <c r="K5" s="44"/>
    </row>
    <row r="6" spans="1:13" ht="19.5" customHeight="1">
      <c r="A6" s="6"/>
      <c r="B6" s="7"/>
      <c r="C6" s="50"/>
      <c r="D6" s="51"/>
      <c r="E6" s="52"/>
      <c r="F6" s="50"/>
      <c r="G6" s="52"/>
      <c r="H6" s="41"/>
      <c r="I6" s="42"/>
      <c r="J6" s="45"/>
      <c r="K6" s="46"/>
    </row>
    <row r="7" spans="1:13" ht="19.5" customHeight="1">
      <c r="A7" s="64" t="s">
        <v>2</v>
      </c>
      <c r="B7" s="32" t="s">
        <v>3</v>
      </c>
      <c r="C7" s="56">
        <v>65113</v>
      </c>
      <c r="D7" s="57"/>
      <c r="E7" s="58"/>
      <c r="F7" s="67">
        <v>626</v>
      </c>
      <c r="G7" s="68"/>
      <c r="H7" s="61">
        <f>C7+F7</f>
        <v>65739</v>
      </c>
      <c r="I7" s="62"/>
      <c r="J7" s="53">
        <v>-715</v>
      </c>
      <c r="K7" s="53"/>
    </row>
    <row r="8" spans="1:13" ht="19.5" customHeight="1">
      <c r="A8" s="65"/>
      <c r="B8" s="32" t="s">
        <v>4</v>
      </c>
      <c r="C8" s="56">
        <v>71954</v>
      </c>
      <c r="D8" s="57"/>
      <c r="E8" s="58"/>
      <c r="F8" s="67">
        <v>1029</v>
      </c>
      <c r="G8" s="68"/>
      <c r="H8" s="61">
        <f>C8+F8</f>
        <v>72983</v>
      </c>
      <c r="I8" s="62"/>
      <c r="J8" s="53">
        <v>-843</v>
      </c>
      <c r="K8" s="53"/>
    </row>
    <row r="9" spans="1:13" ht="19.5" customHeight="1">
      <c r="A9" s="66"/>
      <c r="B9" s="32" t="s">
        <v>5</v>
      </c>
      <c r="C9" s="56">
        <v>137067</v>
      </c>
      <c r="D9" s="57"/>
      <c r="E9" s="58"/>
      <c r="F9" s="67">
        <v>1655</v>
      </c>
      <c r="G9" s="68"/>
      <c r="H9" s="61">
        <f>C9+F9</f>
        <v>138722</v>
      </c>
      <c r="I9" s="62"/>
      <c r="J9" s="53">
        <f>SUM(J7:K8)</f>
        <v>-1558</v>
      </c>
      <c r="K9" s="53"/>
    </row>
    <row r="10" spans="1:13" ht="19.5" customHeight="1">
      <c r="A10" s="54" t="s">
        <v>6</v>
      </c>
      <c r="B10" s="55"/>
      <c r="C10" s="56">
        <v>65475</v>
      </c>
      <c r="D10" s="57"/>
      <c r="E10" s="58"/>
      <c r="F10" s="59">
        <v>876</v>
      </c>
      <c r="G10" s="60"/>
      <c r="H10" s="61">
        <f>C10+F10</f>
        <v>66351</v>
      </c>
      <c r="I10" s="62"/>
      <c r="J10" s="63">
        <v>-104</v>
      </c>
      <c r="K10" s="63"/>
    </row>
    <row r="11" spans="1:13" ht="10.5" customHeight="1"/>
    <row r="12" spans="1:13" ht="19.5" customHeight="1">
      <c r="A12" s="54" t="s">
        <v>49</v>
      </c>
      <c r="B12" s="79"/>
      <c r="C12" s="55"/>
      <c r="D12" s="32" t="s">
        <v>6</v>
      </c>
      <c r="E12" s="54" t="s">
        <v>8</v>
      </c>
      <c r="F12" s="55"/>
      <c r="G12" s="80" t="s">
        <v>7</v>
      </c>
      <c r="H12" s="80"/>
      <c r="I12" s="80" t="s">
        <v>9</v>
      </c>
      <c r="J12" s="80"/>
      <c r="K12" s="32" t="s">
        <v>10</v>
      </c>
    </row>
    <row r="13" spans="1:13" ht="20.25" customHeight="1">
      <c r="A13" s="69" t="s">
        <v>11</v>
      </c>
      <c r="B13" s="69"/>
      <c r="C13" s="69"/>
      <c r="D13" s="10">
        <v>5243</v>
      </c>
      <c r="E13" s="74">
        <v>11110</v>
      </c>
      <c r="F13" s="75"/>
      <c r="G13" s="72" t="s">
        <v>12</v>
      </c>
      <c r="H13" s="73"/>
      <c r="I13" s="74">
        <v>659</v>
      </c>
      <c r="J13" s="75"/>
      <c r="K13" s="9">
        <v>1320</v>
      </c>
    </row>
    <row r="14" spans="1:13" ht="20.25" customHeight="1">
      <c r="A14" s="69" t="s">
        <v>13</v>
      </c>
      <c r="B14" s="69"/>
      <c r="C14" s="69"/>
      <c r="D14" s="10">
        <v>4632</v>
      </c>
      <c r="E14" s="70">
        <v>10458</v>
      </c>
      <c r="F14" s="71"/>
      <c r="G14" s="72" t="s">
        <v>14</v>
      </c>
      <c r="H14" s="73"/>
      <c r="I14" s="74">
        <v>664</v>
      </c>
      <c r="J14" s="75"/>
      <c r="K14" s="9">
        <v>1394</v>
      </c>
    </row>
    <row r="15" spans="1:13" ht="20.25" customHeight="1">
      <c r="A15" s="76" t="s">
        <v>15</v>
      </c>
      <c r="B15" s="77"/>
      <c r="C15" s="78"/>
      <c r="D15" s="10">
        <v>12536</v>
      </c>
      <c r="E15" s="70">
        <v>25107</v>
      </c>
      <c r="F15" s="71"/>
      <c r="G15" s="72" t="s">
        <v>16</v>
      </c>
      <c r="H15" s="73"/>
      <c r="I15" s="74">
        <v>310</v>
      </c>
      <c r="J15" s="75"/>
      <c r="K15" s="9">
        <v>593</v>
      </c>
      <c r="L15" s="2"/>
    </row>
    <row r="16" spans="1:13" ht="20.25" customHeight="1">
      <c r="A16" s="81" t="s">
        <v>17</v>
      </c>
      <c r="B16" s="82"/>
      <c r="C16" s="83"/>
      <c r="D16" s="10">
        <v>969</v>
      </c>
      <c r="E16" s="70">
        <v>1893</v>
      </c>
      <c r="F16" s="71"/>
      <c r="G16" s="72" t="s">
        <v>18</v>
      </c>
      <c r="H16" s="73"/>
      <c r="I16" s="74">
        <v>2135</v>
      </c>
      <c r="J16" s="75"/>
      <c r="K16" s="9">
        <v>4703</v>
      </c>
      <c r="L16" s="24"/>
      <c r="M16" s="12"/>
    </row>
    <row r="17" spans="1:13" ht="20.25" customHeight="1">
      <c r="A17" s="81" t="s">
        <v>19</v>
      </c>
      <c r="B17" s="82"/>
      <c r="C17" s="83"/>
      <c r="D17" s="10">
        <v>4605</v>
      </c>
      <c r="E17" s="70">
        <v>8981</v>
      </c>
      <c r="F17" s="71"/>
      <c r="G17" s="84" t="s">
        <v>20</v>
      </c>
      <c r="H17" s="85"/>
      <c r="I17" s="74">
        <v>3863</v>
      </c>
      <c r="J17" s="75"/>
      <c r="K17" s="9">
        <v>8517</v>
      </c>
    </row>
    <row r="18" spans="1:13" ht="20.25" customHeight="1">
      <c r="A18" s="81" t="s">
        <v>21</v>
      </c>
      <c r="B18" s="82"/>
      <c r="C18" s="83"/>
      <c r="D18" s="10">
        <v>5802</v>
      </c>
      <c r="E18" s="70">
        <v>12227</v>
      </c>
      <c r="F18" s="71"/>
      <c r="G18" s="84" t="s">
        <v>22</v>
      </c>
      <c r="H18" s="85"/>
      <c r="I18" s="74">
        <v>4889</v>
      </c>
      <c r="J18" s="75"/>
      <c r="K18" s="9">
        <v>10725</v>
      </c>
    </row>
    <row r="19" spans="1:13" ht="20.25" customHeight="1">
      <c r="A19" s="81" t="s">
        <v>23</v>
      </c>
      <c r="B19" s="82"/>
      <c r="C19" s="83"/>
      <c r="D19" s="10">
        <v>5951</v>
      </c>
      <c r="E19" s="70">
        <v>12864</v>
      </c>
      <c r="F19" s="71"/>
      <c r="G19" s="86" t="s">
        <v>25</v>
      </c>
      <c r="H19" s="87"/>
      <c r="I19" s="74">
        <v>5991</v>
      </c>
      <c r="J19" s="75"/>
      <c r="K19" s="9">
        <v>12752</v>
      </c>
    </row>
    <row r="20" spans="1:13" ht="20.25" customHeight="1">
      <c r="A20" s="89" t="s">
        <v>24</v>
      </c>
      <c r="B20" s="90"/>
      <c r="C20" s="91"/>
      <c r="D20" s="10">
        <v>148</v>
      </c>
      <c r="E20" s="70">
        <v>204</v>
      </c>
      <c r="F20" s="71"/>
      <c r="G20" s="86" t="s">
        <v>27</v>
      </c>
      <c r="H20" s="87"/>
      <c r="I20" s="74">
        <v>1456</v>
      </c>
      <c r="J20" s="75"/>
      <c r="K20" s="9">
        <v>2743</v>
      </c>
    </row>
    <row r="21" spans="1:13" ht="20.25" customHeight="1">
      <c r="A21" s="89" t="s">
        <v>26</v>
      </c>
      <c r="B21" s="90"/>
      <c r="C21" s="91"/>
      <c r="D21" s="10">
        <v>419</v>
      </c>
      <c r="E21" s="70">
        <v>812</v>
      </c>
      <c r="F21" s="71"/>
      <c r="G21" s="115" t="s">
        <v>56</v>
      </c>
      <c r="H21" s="115"/>
      <c r="I21" s="74">
        <v>641</v>
      </c>
      <c r="J21" s="75"/>
      <c r="K21" s="9">
        <v>1090</v>
      </c>
    </row>
    <row r="22" spans="1:13" ht="20.25" customHeight="1">
      <c r="A22" s="72" t="s">
        <v>28</v>
      </c>
      <c r="B22" s="88"/>
      <c r="C22" s="73"/>
      <c r="D22" s="10">
        <v>1001</v>
      </c>
      <c r="E22" s="70">
        <v>2142</v>
      </c>
      <c r="F22" s="71"/>
      <c r="G22" s="114" t="s">
        <v>30</v>
      </c>
      <c r="H22" s="114"/>
      <c r="I22" s="74">
        <v>1923</v>
      </c>
      <c r="J22" s="75"/>
      <c r="K22" s="9">
        <v>4070</v>
      </c>
    </row>
    <row r="23" spans="1:13" ht="20.25" customHeight="1">
      <c r="A23" s="89" t="s">
        <v>29</v>
      </c>
      <c r="B23" s="90"/>
      <c r="C23" s="91"/>
      <c r="D23" s="10">
        <v>1109</v>
      </c>
      <c r="E23" s="70">
        <v>2457</v>
      </c>
      <c r="F23" s="71"/>
      <c r="G23" s="114" t="s">
        <v>55</v>
      </c>
      <c r="H23" s="114"/>
      <c r="I23" s="74">
        <v>529</v>
      </c>
      <c r="J23" s="75"/>
      <c r="K23" s="11">
        <v>905</v>
      </c>
      <c r="L23" s="24"/>
      <c r="M23" s="14"/>
    </row>
    <row r="24" spans="1:13" ht="15" customHeight="1">
      <c r="A24" s="13" t="s">
        <v>77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3" t="s">
        <v>52</v>
      </c>
      <c r="B26" s="44"/>
      <c r="C26" s="54" t="s">
        <v>45</v>
      </c>
      <c r="D26" s="79"/>
      <c r="E26" s="79"/>
      <c r="F26" s="79"/>
      <c r="G26" s="79"/>
      <c r="H26" s="79"/>
      <c r="I26" s="79"/>
      <c r="J26" s="79"/>
      <c r="K26" s="99" t="s">
        <v>31</v>
      </c>
    </row>
    <row r="27" spans="1:13" ht="13.5" customHeight="1">
      <c r="A27" s="45"/>
      <c r="B27" s="46"/>
      <c r="C27" s="45" t="s">
        <v>51</v>
      </c>
      <c r="D27" s="46"/>
      <c r="E27" s="101" t="s">
        <v>46</v>
      </c>
      <c r="F27" s="79"/>
      <c r="G27" s="79"/>
      <c r="H27" s="79"/>
      <c r="I27" s="79"/>
      <c r="J27" s="79"/>
      <c r="K27" s="100"/>
    </row>
    <row r="28" spans="1:13" ht="13.5" customHeight="1">
      <c r="A28" s="92"/>
      <c r="B28" s="93"/>
      <c r="C28" s="92"/>
      <c r="D28" s="93"/>
      <c r="E28" s="101" t="s">
        <v>47</v>
      </c>
      <c r="F28" s="55"/>
      <c r="G28" s="54" t="s">
        <v>32</v>
      </c>
      <c r="H28" s="55"/>
      <c r="I28" s="54" t="s">
        <v>33</v>
      </c>
      <c r="J28" s="79"/>
      <c r="K28" s="17" t="s">
        <v>108</v>
      </c>
    </row>
    <row r="29" spans="1:13" ht="18.75" customHeight="1">
      <c r="A29" s="70">
        <v>46164</v>
      </c>
      <c r="B29" s="71"/>
      <c r="C29" s="94">
        <f>ROUND(A29/C9,4)</f>
        <v>0.33679999999999999</v>
      </c>
      <c r="D29" s="95"/>
      <c r="E29" s="96">
        <v>0.29189999999999999</v>
      </c>
      <c r="F29" s="97"/>
      <c r="G29" s="98">
        <v>0.2797</v>
      </c>
      <c r="H29" s="97"/>
      <c r="I29" s="98">
        <v>0.2301</v>
      </c>
      <c r="J29" s="97"/>
      <c r="K29" s="18">
        <v>2913</v>
      </c>
    </row>
    <row r="30" spans="1:13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113" t="s">
        <v>43</v>
      </c>
      <c r="B32" s="113"/>
      <c r="C32" s="54" t="s">
        <v>36</v>
      </c>
      <c r="D32" s="79"/>
      <c r="E32" s="79"/>
      <c r="F32" s="79"/>
      <c r="G32" s="79"/>
      <c r="H32" s="79"/>
      <c r="I32" s="43" t="s">
        <v>37</v>
      </c>
      <c r="J32" s="111"/>
      <c r="K32" s="21" t="s">
        <v>38</v>
      </c>
    </row>
    <row r="33" spans="1:11" ht="16.5" customHeight="1">
      <c r="A33" s="113"/>
      <c r="B33" s="113"/>
      <c r="C33" s="54" t="s">
        <v>39</v>
      </c>
      <c r="D33" s="55"/>
      <c r="E33" s="54" t="s">
        <v>40</v>
      </c>
      <c r="F33" s="55"/>
      <c r="G33" s="54" t="s">
        <v>41</v>
      </c>
      <c r="H33" s="55"/>
      <c r="I33" s="92"/>
      <c r="J33" s="112"/>
      <c r="K33" s="22" t="s">
        <v>109</v>
      </c>
    </row>
    <row r="34" spans="1:11" ht="21" customHeight="1">
      <c r="A34" s="102" t="s">
        <v>44</v>
      </c>
      <c r="B34" s="103"/>
      <c r="C34" s="74">
        <v>149702</v>
      </c>
      <c r="D34" s="75"/>
      <c r="E34" s="74">
        <v>70711</v>
      </c>
      <c r="F34" s="75"/>
      <c r="G34" s="74">
        <v>78991</v>
      </c>
      <c r="H34" s="75"/>
      <c r="I34" s="74">
        <v>59880</v>
      </c>
      <c r="J34" s="106"/>
      <c r="K34" s="107">
        <v>873.72</v>
      </c>
    </row>
    <row r="35" spans="1:11" ht="17.25" customHeight="1">
      <c r="A35" s="102" t="s">
        <v>48</v>
      </c>
      <c r="B35" s="103"/>
      <c r="C35" s="70">
        <v>143857</v>
      </c>
      <c r="D35" s="71"/>
      <c r="E35" s="109">
        <v>67597</v>
      </c>
      <c r="F35" s="109"/>
      <c r="G35" s="109">
        <v>76260</v>
      </c>
      <c r="H35" s="109"/>
      <c r="I35" s="70">
        <v>59486</v>
      </c>
      <c r="J35" s="110"/>
      <c r="K35" s="108"/>
    </row>
    <row r="36" spans="1:11" ht="16.5" customHeight="1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13.5" customHeight="1">
      <c r="A38" s="105" t="s">
        <v>57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</row>
  </sheetData>
  <mergeCells count="104">
    <mergeCell ref="A1:K1"/>
    <mergeCell ref="A4:K4"/>
    <mergeCell ref="C5:E6"/>
    <mergeCell ref="F5:G6"/>
    <mergeCell ref="H5:I6"/>
    <mergeCell ref="J5:K6"/>
    <mergeCell ref="A12:C12"/>
    <mergeCell ref="E12:F12"/>
    <mergeCell ref="G12:H12"/>
    <mergeCell ref="I12:J12"/>
    <mergeCell ref="A13:C13"/>
    <mergeCell ref="E13:F13"/>
    <mergeCell ref="G13:H13"/>
    <mergeCell ref="I13:J13"/>
    <mergeCell ref="F9:G9"/>
    <mergeCell ref="H9:I9"/>
    <mergeCell ref="J9:K9"/>
    <mergeCell ref="A10:B10"/>
    <mergeCell ref="C10:E10"/>
    <mergeCell ref="F10:G10"/>
    <mergeCell ref="H10:I10"/>
    <mergeCell ref="J10:K10"/>
    <mergeCell ref="A7:A9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A16:C16"/>
    <mergeCell ref="E16:F16"/>
    <mergeCell ref="G16:H16"/>
    <mergeCell ref="I16:J16"/>
    <mergeCell ref="A17:C17"/>
    <mergeCell ref="E17:F17"/>
    <mergeCell ref="G17:H17"/>
    <mergeCell ref="I17:J17"/>
    <mergeCell ref="A14:C14"/>
    <mergeCell ref="E14:F14"/>
    <mergeCell ref="G14:H14"/>
    <mergeCell ref="I14:J14"/>
    <mergeCell ref="A15:C15"/>
    <mergeCell ref="E15:F15"/>
    <mergeCell ref="G15:H15"/>
    <mergeCell ref="I15:J15"/>
    <mergeCell ref="A20:C20"/>
    <mergeCell ref="E20:F20"/>
    <mergeCell ref="G20:H20"/>
    <mergeCell ref="I20:J20"/>
    <mergeCell ref="A21:C21"/>
    <mergeCell ref="E21:F21"/>
    <mergeCell ref="G21:H21"/>
    <mergeCell ref="I21:J21"/>
    <mergeCell ref="A18:C18"/>
    <mergeCell ref="E18:F18"/>
    <mergeCell ref="G18:H18"/>
    <mergeCell ref="I18:J18"/>
    <mergeCell ref="A19:C19"/>
    <mergeCell ref="E19:F19"/>
    <mergeCell ref="G19:H19"/>
    <mergeCell ref="I19:J19"/>
    <mergeCell ref="A26:B28"/>
    <mergeCell ref="C26:J26"/>
    <mergeCell ref="K26:K27"/>
    <mergeCell ref="C27:D28"/>
    <mergeCell ref="E27:J27"/>
    <mergeCell ref="E28:F28"/>
    <mergeCell ref="G28:H28"/>
    <mergeCell ref="I28:J28"/>
    <mergeCell ref="A22:C22"/>
    <mergeCell ref="E22:F22"/>
    <mergeCell ref="G22:H22"/>
    <mergeCell ref="I22:J22"/>
    <mergeCell ref="A23:C23"/>
    <mergeCell ref="E23:F23"/>
    <mergeCell ref="G23:H23"/>
    <mergeCell ref="I23:J23"/>
    <mergeCell ref="A29:B29"/>
    <mergeCell ref="C29:D29"/>
    <mergeCell ref="E29:F29"/>
    <mergeCell ref="G29:H29"/>
    <mergeCell ref="I29:J29"/>
    <mergeCell ref="A32:B33"/>
    <mergeCell ref="C32:H32"/>
    <mergeCell ref="I32:J33"/>
    <mergeCell ref="C33:D33"/>
    <mergeCell ref="E33:F33"/>
    <mergeCell ref="A36:K36"/>
    <mergeCell ref="A38:K38"/>
    <mergeCell ref="K34:K35"/>
    <mergeCell ref="A35:B35"/>
    <mergeCell ref="C35:D35"/>
    <mergeCell ref="E35:F35"/>
    <mergeCell ref="G35:H35"/>
    <mergeCell ref="I35:J35"/>
    <mergeCell ref="G33:H33"/>
    <mergeCell ref="A34:B34"/>
    <mergeCell ref="C34:D34"/>
    <mergeCell ref="E34:F34"/>
    <mergeCell ref="G34:H34"/>
    <mergeCell ref="I34:J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H28.1.1</vt:lpstr>
      <vt:lpstr>H28.2.1</vt:lpstr>
      <vt:lpstr>H28.3.1</vt:lpstr>
      <vt:lpstr>H28.4.1</vt:lpstr>
      <vt:lpstr>H28.5.1</vt:lpstr>
      <vt:lpstr>H28.6.1</vt:lpstr>
      <vt:lpstr>H28.7.1</vt:lpstr>
      <vt:lpstr>H28.8.1</vt:lpstr>
      <vt:lpstr>H28.9.1</vt:lpstr>
      <vt:lpstr>H28.10.1</vt:lpstr>
      <vt:lpstr>H28.11.1 </vt:lpstr>
      <vt:lpstr>H28.12.1 </vt:lpstr>
      <vt:lpstr>Sheet1</vt:lpstr>
      <vt:lpstr>H28.1.1!Print_Area</vt:lpstr>
    </vt:vector>
  </TitlesOfParts>
  <Company>Iwakuni 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2016-02-01T06:49:56Z</cp:lastPrinted>
  <dcterms:created xsi:type="dcterms:W3CDTF">2011-01-11T10:57:11Z</dcterms:created>
  <dcterms:modified xsi:type="dcterms:W3CDTF">2016-12-01T05:00:17Z</dcterms:modified>
</cp:coreProperties>
</file>