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ityiwakunilgjp-my.sharepoint.com/personal/3026_iwakunicity_jp/Documents/デスクトップ/"/>
    </mc:Choice>
  </mc:AlternateContent>
  <xr:revisionPtr revIDLastSave="2" documentId="13_ncr:1_{977C0CD8-CF9E-824C-A63D-CF963980D578}" xr6:coauthVersionLast="47" xr6:coauthVersionMax="47" xr10:uidLastSave="{7B6E64DB-C12F-400B-B009-63A55B0DCC99}"/>
  <bookViews>
    <workbookView xWindow="-110" yWindow="-110" windowWidth="19420" windowHeight="11500" xr2:uid="{00000000-000D-0000-FFFF-FFFF00000000}"/>
  </bookViews>
  <sheets>
    <sheet name="勤務表" sheetId="1" r:id="rId1"/>
    <sheet name="リス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K39" i="1"/>
  <c r="I39" i="1"/>
  <c r="J39" i="1" s="1"/>
  <c r="D39" i="1"/>
  <c r="M38" i="1"/>
  <c r="K38" i="1"/>
  <c r="I38" i="1"/>
  <c r="J38" i="1" s="1"/>
  <c r="D38" i="1"/>
  <c r="M37" i="1"/>
  <c r="K37" i="1"/>
  <c r="I37" i="1"/>
  <c r="J37" i="1" s="1"/>
  <c r="D37" i="1"/>
  <c r="M36" i="1"/>
  <c r="K36" i="1"/>
  <c r="I36" i="1"/>
  <c r="J36" i="1" s="1"/>
  <c r="D36" i="1"/>
  <c r="M35" i="1"/>
  <c r="K35" i="1"/>
  <c r="J35" i="1"/>
  <c r="I35" i="1"/>
  <c r="D35" i="1"/>
  <c r="M34" i="1"/>
  <c r="K34" i="1"/>
  <c r="J34" i="1"/>
  <c r="I34" i="1"/>
  <c r="D34" i="1"/>
  <c r="M33" i="1"/>
  <c r="K33" i="1"/>
  <c r="J33" i="1"/>
  <c r="I33" i="1"/>
  <c r="D33" i="1"/>
  <c r="M32" i="1"/>
  <c r="K32" i="1"/>
  <c r="I32" i="1"/>
  <c r="J32" i="1" s="1"/>
  <c r="D32" i="1"/>
  <c r="M31" i="1"/>
  <c r="K31" i="1"/>
  <c r="J31" i="1"/>
  <c r="I31" i="1"/>
  <c r="D31" i="1"/>
  <c r="M30" i="1"/>
  <c r="K30" i="1"/>
  <c r="J30" i="1"/>
  <c r="I30" i="1"/>
  <c r="D30" i="1"/>
  <c r="M29" i="1"/>
  <c r="K29" i="1"/>
  <c r="J29" i="1"/>
  <c r="I29" i="1"/>
  <c r="D29" i="1"/>
  <c r="M28" i="1"/>
  <c r="K28" i="1"/>
  <c r="I28" i="1"/>
  <c r="J28" i="1" s="1"/>
  <c r="D28" i="1"/>
  <c r="M27" i="1"/>
  <c r="K27" i="1"/>
  <c r="J27" i="1"/>
  <c r="I27" i="1"/>
  <c r="D27" i="1"/>
  <c r="M26" i="1"/>
  <c r="K26" i="1"/>
  <c r="J26" i="1"/>
  <c r="I26" i="1"/>
  <c r="D26" i="1"/>
  <c r="M25" i="1"/>
  <c r="K25" i="1"/>
  <c r="J25" i="1"/>
  <c r="I25" i="1"/>
  <c r="D25" i="1"/>
  <c r="M24" i="1"/>
  <c r="K24" i="1"/>
  <c r="I24" i="1"/>
  <c r="J24" i="1" s="1"/>
  <c r="D24" i="1"/>
  <c r="M23" i="1"/>
  <c r="K23" i="1"/>
  <c r="J23" i="1"/>
  <c r="I23" i="1"/>
  <c r="D23" i="1"/>
  <c r="M22" i="1"/>
  <c r="K22" i="1"/>
  <c r="J22" i="1"/>
  <c r="I22" i="1"/>
  <c r="D22" i="1"/>
  <c r="M21" i="1"/>
  <c r="K21" i="1"/>
  <c r="J21" i="1"/>
  <c r="I21" i="1"/>
  <c r="D21" i="1"/>
  <c r="M20" i="1"/>
  <c r="K20" i="1"/>
  <c r="I20" i="1"/>
  <c r="J20" i="1" s="1"/>
  <c r="D20" i="1"/>
  <c r="M19" i="1"/>
  <c r="K19" i="1"/>
  <c r="J19" i="1"/>
  <c r="I19" i="1"/>
  <c r="D19" i="1"/>
  <c r="M18" i="1"/>
  <c r="K18" i="1"/>
  <c r="J18" i="1"/>
  <c r="I18" i="1"/>
  <c r="D18" i="1"/>
  <c r="M17" i="1"/>
  <c r="K17" i="1"/>
  <c r="J17" i="1"/>
  <c r="I17" i="1"/>
  <c r="D17" i="1"/>
  <c r="M16" i="1"/>
  <c r="K16" i="1"/>
  <c r="I16" i="1"/>
  <c r="J16" i="1" s="1"/>
  <c r="D16" i="1"/>
  <c r="M15" i="1"/>
  <c r="K15" i="1"/>
  <c r="J15" i="1"/>
  <c r="I15" i="1"/>
  <c r="D15" i="1"/>
  <c r="M14" i="1"/>
  <c r="K14" i="1"/>
  <c r="J14" i="1"/>
  <c r="I14" i="1"/>
  <c r="D14" i="1"/>
  <c r="M13" i="1"/>
  <c r="K13" i="1"/>
  <c r="J13" i="1"/>
  <c r="I13" i="1"/>
  <c r="D13" i="1"/>
  <c r="M12" i="1"/>
  <c r="K12" i="1"/>
  <c r="I12" i="1"/>
  <c r="J12" i="1" s="1"/>
  <c r="D12" i="1"/>
  <c r="M11" i="1"/>
  <c r="K11" i="1"/>
  <c r="J11" i="1"/>
  <c r="I11" i="1"/>
  <c r="D11" i="1"/>
  <c r="M10" i="1"/>
  <c r="K10" i="1"/>
  <c r="J10" i="1"/>
  <c r="I10" i="1"/>
  <c r="D10" i="1"/>
  <c r="M9" i="1"/>
  <c r="K9" i="1"/>
  <c r="K40" i="1" s="1"/>
  <c r="J9" i="1"/>
  <c r="I9" i="1"/>
  <c r="I40" i="1" s="1"/>
  <c r="D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L6" i="1"/>
  <c r="K6" i="1"/>
  <c r="J6" i="1" l="1"/>
  <c r="J40" i="1"/>
</calcChain>
</file>

<file path=xl/sharedStrings.xml><?xml version="1.0" encoding="utf-8"?>
<sst xmlns="http://schemas.openxmlformats.org/spreadsheetml/2006/main" count="28" uniqueCount="24">
  <si>
    <t>勤務表</t>
  </si>
  <si>
    <t>休暇</t>
  </si>
  <si>
    <t>遅刻</t>
  </si>
  <si>
    <t>早退</t>
  </si>
  <si>
    <t>勤務時間</t>
  </si>
  <si>
    <t>～</t>
  </si>
  <si>
    <t>日</t>
  </si>
  <si>
    <t>曜日</t>
  </si>
  <si>
    <t>営業日</t>
  </si>
  <si>
    <t>勤怠</t>
  </si>
  <si>
    <t>開始時刻</t>
  </si>
  <si>
    <t>終了時刻</t>
  </si>
  <si>
    <t>休憩</t>
  </si>
  <si>
    <t>稼働時間</t>
  </si>
  <si>
    <t>法定外</t>
  </si>
  <si>
    <t>深夜時間</t>
  </si>
  <si>
    <t>備考</t>
  </si>
  <si>
    <t>休暇計算</t>
  </si>
  <si>
    <t>合計</t>
  </si>
  <si>
    <t>有給休暇</t>
  </si>
  <si>
    <t>午前有給</t>
  </si>
  <si>
    <t>午後有給</t>
  </si>
  <si>
    <t>フレックス</t>
  </si>
  <si>
    <t>欠勤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</si>
</sst>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&quot;"/>
    <numFmt numFmtId="177" formatCode="General&quot;月&quot;"/>
    <numFmt numFmtId="178" formatCode="0.0"/>
    <numFmt numFmtId="179" formatCode="d"/>
    <numFmt numFmtId="180" formatCode="[h]:mm"/>
  </numFmts>
  <fonts count="9">
    <font>
      <sz val="16"/>
      <color theme="1"/>
      <name val="Calibri"/>
      <scheme val="minor"/>
    </font>
    <font>
      <b/>
      <sz val="12"/>
      <color rgb="FFFF0000"/>
      <name val="M PLUS 1p"/>
    </font>
    <font>
      <sz val="12"/>
      <color theme="1"/>
      <name val="M PLUS 1p"/>
    </font>
    <font>
      <sz val="14"/>
      <color theme="1"/>
      <name val="M PLUS 1p"/>
    </font>
    <font>
      <sz val="9"/>
      <color theme="1"/>
      <name val="M PLUS 1p"/>
    </font>
    <font>
      <b/>
      <sz val="10"/>
      <color rgb="FFFF0000"/>
      <name val="M PLUS 1p"/>
    </font>
    <font>
      <sz val="10"/>
      <color theme="1"/>
      <name val="M PLUS 1p"/>
    </font>
    <font>
      <sz val="10"/>
      <color theme="1"/>
      <name val="Calibri"/>
      <family val="2"/>
      <scheme val="minor"/>
    </font>
    <font>
      <sz val="8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80" fontId="2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3"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showGridLines="0" tabSelected="1" topLeftCell="A15" zoomScale="85" zoomScaleNormal="85" workbookViewId="0">
      <selection activeCell="C9" sqref="C9"/>
    </sheetView>
  </sheetViews>
  <sheetFormatPr defaultColWidth="9.125" defaultRowHeight="15" customHeight="1"/>
  <cols>
    <col min="1" max="1" width="1.25" customWidth="1"/>
    <col min="2" max="2" width="5" customWidth="1"/>
    <col min="3" max="12" width="8.5" customWidth="1"/>
    <col min="13" max="25" width="5.5" customWidth="1"/>
  </cols>
  <sheetData>
    <row r="1" spans="1:25" ht="26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6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6.25" customHeight="1">
      <c r="A3" s="1"/>
      <c r="B3" s="2"/>
      <c r="C3" s="4"/>
      <c r="D3" s="4"/>
      <c r="E3" s="4"/>
      <c r="F3" s="5">
        <v>2024</v>
      </c>
      <c r="G3" s="6">
        <v>4</v>
      </c>
      <c r="H3" s="7" t="s">
        <v>0</v>
      </c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6.25" customHeigh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6.25" customHeight="1">
      <c r="A5" s="1"/>
      <c r="B5" s="2"/>
      <c r="C5" s="3"/>
      <c r="D5" s="3"/>
      <c r="E5" s="3"/>
      <c r="F5" s="3"/>
      <c r="G5" s="3"/>
      <c r="H5" s="3"/>
      <c r="I5" s="3"/>
      <c r="J5" s="8" t="s">
        <v>1</v>
      </c>
      <c r="K5" s="8" t="s">
        <v>2</v>
      </c>
      <c r="L5" s="8" t="s">
        <v>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6.25" customHeight="1">
      <c r="A6" s="1"/>
      <c r="B6" s="9" t="s">
        <v>4</v>
      </c>
      <c r="C6" s="10">
        <v>0.375</v>
      </c>
      <c r="D6" s="11" t="s">
        <v>5</v>
      </c>
      <c r="E6" s="10">
        <v>0.75</v>
      </c>
      <c r="F6" s="3"/>
      <c r="G6" s="3"/>
      <c r="H6" s="3"/>
      <c r="I6" s="3"/>
      <c r="J6" s="12">
        <f>SUM(M9:M38)</f>
        <v>1</v>
      </c>
      <c r="K6" s="13">
        <f>COUNTIF($E$9:$E$38,"遅刻")</f>
        <v>0</v>
      </c>
      <c r="L6" s="13">
        <f>COUNTIF($E$9:$E$38,"早退")</f>
        <v>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customHeight="1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4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51" customHeight="1">
      <c r="A8" s="15"/>
      <c r="B8" s="16" t="s">
        <v>6</v>
      </c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6" t="s">
        <v>15</v>
      </c>
      <c r="L8" s="16" t="s">
        <v>16</v>
      </c>
      <c r="M8" s="17" t="s">
        <v>17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26.25" customHeight="1">
      <c r="A9" s="1"/>
      <c r="B9" s="19">
        <f>DATE(F3,G3,1)</f>
        <v>45383</v>
      </c>
      <c r="C9" s="20"/>
      <c r="D9" s="21" t="str">
        <f t="shared" ref="D9:D39" si="0">IF(OR(C9="土",C9="日"),"休業日","営業日")</f>
        <v>営業日</v>
      </c>
      <c r="E9" s="21" t="s">
        <v>20</v>
      </c>
      <c r="F9" s="22"/>
      <c r="G9" s="22"/>
      <c r="H9" s="22"/>
      <c r="I9" s="22" t="str">
        <f t="shared" ref="I9:I39" si="1">IF(OR(F9="",G9="",H9=""),"",G9-F9-H9)</f>
        <v/>
      </c>
      <c r="J9" s="22" t="str">
        <f t="shared" ref="J9:J39" si="2">IFERROR(IF(I9-TIME(8,0,0)&gt;0,I9-TIME(8,0,0),""),"")</f>
        <v/>
      </c>
      <c r="K9" s="22" t="str">
        <f t="shared" ref="K9:K39" si="3">IFERROR(IF(G9&lt;=TIME(22,0,0),"",(G9-TIME(22,0,0))),"")</f>
        <v/>
      </c>
      <c r="L9" s="21"/>
      <c r="M9" s="23">
        <f t="shared" ref="M9:M39" si="4">IF(OR(E9="午前有給",E9="午後有給"),0.5,IF(E9="有給休暇",1,0))</f>
        <v>0.5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6.25" customHeight="1">
      <c r="A10" s="1"/>
      <c r="B10" s="19">
        <f t="shared" ref="B10:B39" si="5">B9+1</f>
        <v>45384</v>
      </c>
      <c r="C10" s="20"/>
      <c r="D10" s="21" t="str">
        <f t="shared" si="0"/>
        <v>営業日</v>
      </c>
      <c r="E10" s="21" t="s">
        <v>20</v>
      </c>
      <c r="F10" s="22"/>
      <c r="G10" s="22"/>
      <c r="H10" s="22"/>
      <c r="I10" s="22" t="str">
        <f t="shared" si="1"/>
        <v/>
      </c>
      <c r="J10" s="22" t="str">
        <f t="shared" si="2"/>
        <v/>
      </c>
      <c r="K10" s="22" t="str">
        <f t="shared" si="3"/>
        <v/>
      </c>
      <c r="L10" s="21"/>
      <c r="M10" s="23">
        <f t="shared" si="4"/>
        <v>0.5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6.25" customHeight="1">
      <c r="A11" s="1"/>
      <c r="B11" s="19">
        <f t="shared" si="5"/>
        <v>45385</v>
      </c>
      <c r="C11" s="20"/>
      <c r="D11" s="21" t="str">
        <f t="shared" si="0"/>
        <v>営業日</v>
      </c>
      <c r="E11" s="21"/>
      <c r="F11" s="22"/>
      <c r="G11" s="22"/>
      <c r="H11" s="22"/>
      <c r="I11" s="22" t="str">
        <f t="shared" si="1"/>
        <v/>
      </c>
      <c r="J11" s="22" t="str">
        <f t="shared" si="2"/>
        <v/>
      </c>
      <c r="K11" s="22" t="str">
        <f t="shared" si="3"/>
        <v/>
      </c>
      <c r="L11" s="21"/>
      <c r="M11" s="23">
        <f t="shared" si="4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6.25" customHeight="1">
      <c r="A12" s="1"/>
      <c r="B12" s="19">
        <f t="shared" si="5"/>
        <v>45386</v>
      </c>
      <c r="C12" s="21"/>
      <c r="D12" s="21" t="str">
        <f t="shared" si="0"/>
        <v>営業日</v>
      </c>
      <c r="E12" s="21"/>
      <c r="F12" s="22"/>
      <c r="G12" s="22"/>
      <c r="H12" s="22"/>
      <c r="I12" s="22" t="str">
        <f t="shared" si="1"/>
        <v/>
      </c>
      <c r="J12" s="22" t="str">
        <f t="shared" si="2"/>
        <v/>
      </c>
      <c r="K12" s="22" t="str">
        <f t="shared" si="3"/>
        <v/>
      </c>
      <c r="L12" s="21"/>
      <c r="M12" s="23">
        <f t="shared" si="4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6.25" customHeight="1">
      <c r="A13" s="1"/>
      <c r="B13" s="19">
        <f t="shared" si="5"/>
        <v>45387</v>
      </c>
      <c r="C13" s="21"/>
      <c r="D13" s="21" t="str">
        <f t="shared" si="0"/>
        <v>営業日</v>
      </c>
      <c r="E13" s="21"/>
      <c r="F13" s="22"/>
      <c r="G13" s="22"/>
      <c r="H13" s="22"/>
      <c r="I13" s="22" t="str">
        <f t="shared" si="1"/>
        <v/>
      </c>
      <c r="J13" s="22" t="str">
        <f t="shared" si="2"/>
        <v/>
      </c>
      <c r="K13" s="22" t="str">
        <f t="shared" si="3"/>
        <v/>
      </c>
      <c r="L13" s="21"/>
      <c r="M13" s="23">
        <f t="shared" si="4"/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6.25" customHeight="1">
      <c r="A14" s="1"/>
      <c r="B14" s="19">
        <f t="shared" si="5"/>
        <v>45388</v>
      </c>
      <c r="C14" s="21"/>
      <c r="D14" s="21" t="str">
        <f t="shared" si="0"/>
        <v>営業日</v>
      </c>
      <c r="E14" s="21"/>
      <c r="F14" s="22"/>
      <c r="G14" s="22"/>
      <c r="H14" s="22"/>
      <c r="I14" s="22" t="str">
        <f t="shared" si="1"/>
        <v/>
      </c>
      <c r="J14" s="22" t="str">
        <f t="shared" si="2"/>
        <v/>
      </c>
      <c r="K14" s="22" t="str">
        <f t="shared" si="3"/>
        <v/>
      </c>
      <c r="L14" s="21"/>
      <c r="M14" s="23">
        <f t="shared" si="4"/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6.25" customHeight="1">
      <c r="A15" s="1"/>
      <c r="B15" s="19">
        <f t="shared" si="5"/>
        <v>45389</v>
      </c>
      <c r="C15" s="21"/>
      <c r="D15" s="21" t="str">
        <f t="shared" si="0"/>
        <v>営業日</v>
      </c>
      <c r="E15" s="21"/>
      <c r="F15" s="22"/>
      <c r="G15" s="22"/>
      <c r="H15" s="22"/>
      <c r="I15" s="22" t="str">
        <f t="shared" si="1"/>
        <v/>
      </c>
      <c r="J15" s="22" t="str">
        <f t="shared" si="2"/>
        <v/>
      </c>
      <c r="K15" s="22" t="str">
        <f t="shared" si="3"/>
        <v/>
      </c>
      <c r="L15" s="21"/>
      <c r="M15" s="23">
        <f t="shared" si="4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6.25" customHeight="1">
      <c r="A16" s="1"/>
      <c r="B16" s="19">
        <f t="shared" si="5"/>
        <v>45390</v>
      </c>
      <c r="C16" s="21"/>
      <c r="D16" s="21" t="str">
        <f t="shared" si="0"/>
        <v>営業日</v>
      </c>
      <c r="E16" s="21"/>
      <c r="F16" s="22"/>
      <c r="G16" s="22"/>
      <c r="H16" s="22"/>
      <c r="I16" s="22" t="str">
        <f t="shared" si="1"/>
        <v/>
      </c>
      <c r="J16" s="22" t="str">
        <f t="shared" si="2"/>
        <v/>
      </c>
      <c r="K16" s="22" t="str">
        <f t="shared" si="3"/>
        <v/>
      </c>
      <c r="L16" s="21"/>
      <c r="M16" s="23">
        <f t="shared" si="4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6.25" customHeight="1">
      <c r="A17" s="1"/>
      <c r="B17" s="19">
        <f t="shared" si="5"/>
        <v>45391</v>
      </c>
      <c r="C17" s="21"/>
      <c r="D17" s="21" t="str">
        <f t="shared" si="0"/>
        <v>営業日</v>
      </c>
      <c r="E17" s="21"/>
      <c r="F17" s="22"/>
      <c r="G17" s="22"/>
      <c r="H17" s="22"/>
      <c r="I17" s="22" t="str">
        <f t="shared" si="1"/>
        <v/>
      </c>
      <c r="J17" s="22" t="str">
        <f t="shared" si="2"/>
        <v/>
      </c>
      <c r="K17" s="22" t="str">
        <f t="shared" si="3"/>
        <v/>
      </c>
      <c r="L17" s="21"/>
      <c r="M17" s="23">
        <f t="shared" si="4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6.25" customHeight="1">
      <c r="A18" s="1"/>
      <c r="B18" s="19">
        <f t="shared" si="5"/>
        <v>45392</v>
      </c>
      <c r="C18" s="21"/>
      <c r="D18" s="21" t="str">
        <f t="shared" si="0"/>
        <v>営業日</v>
      </c>
      <c r="E18" s="21"/>
      <c r="F18" s="22"/>
      <c r="G18" s="22"/>
      <c r="H18" s="22"/>
      <c r="I18" s="22" t="str">
        <f t="shared" si="1"/>
        <v/>
      </c>
      <c r="J18" s="22" t="str">
        <f t="shared" si="2"/>
        <v/>
      </c>
      <c r="K18" s="22" t="str">
        <f t="shared" si="3"/>
        <v/>
      </c>
      <c r="L18" s="21"/>
      <c r="M18" s="23">
        <f t="shared" si="4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6.25" customHeight="1">
      <c r="A19" s="1"/>
      <c r="B19" s="19">
        <f t="shared" si="5"/>
        <v>45393</v>
      </c>
      <c r="C19" s="21"/>
      <c r="D19" s="21" t="str">
        <f t="shared" si="0"/>
        <v>営業日</v>
      </c>
      <c r="E19" s="21"/>
      <c r="F19" s="22"/>
      <c r="G19" s="22"/>
      <c r="H19" s="22"/>
      <c r="I19" s="22" t="str">
        <f t="shared" si="1"/>
        <v/>
      </c>
      <c r="J19" s="22" t="str">
        <f t="shared" si="2"/>
        <v/>
      </c>
      <c r="K19" s="22" t="str">
        <f t="shared" si="3"/>
        <v/>
      </c>
      <c r="L19" s="21"/>
      <c r="M19" s="23">
        <f t="shared" si="4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6.25" customHeight="1">
      <c r="A20" s="1"/>
      <c r="B20" s="19">
        <f t="shared" si="5"/>
        <v>45394</v>
      </c>
      <c r="C20" s="21"/>
      <c r="D20" s="21" t="str">
        <f t="shared" si="0"/>
        <v>営業日</v>
      </c>
      <c r="E20" s="21"/>
      <c r="F20" s="22"/>
      <c r="G20" s="22"/>
      <c r="H20" s="22"/>
      <c r="I20" s="22" t="str">
        <f t="shared" si="1"/>
        <v/>
      </c>
      <c r="J20" s="22" t="str">
        <f t="shared" si="2"/>
        <v/>
      </c>
      <c r="K20" s="22" t="str">
        <f t="shared" si="3"/>
        <v/>
      </c>
      <c r="L20" s="21"/>
      <c r="M20" s="23">
        <f t="shared" si="4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6.25" customHeight="1">
      <c r="A21" s="1"/>
      <c r="B21" s="19">
        <f t="shared" si="5"/>
        <v>45395</v>
      </c>
      <c r="C21" s="21"/>
      <c r="D21" s="21" t="str">
        <f t="shared" si="0"/>
        <v>営業日</v>
      </c>
      <c r="E21" s="21"/>
      <c r="F21" s="22"/>
      <c r="G21" s="22"/>
      <c r="H21" s="22"/>
      <c r="I21" s="22" t="str">
        <f t="shared" si="1"/>
        <v/>
      </c>
      <c r="J21" s="22" t="str">
        <f t="shared" si="2"/>
        <v/>
      </c>
      <c r="K21" s="22" t="str">
        <f t="shared" si="3"/>
        <v/>
      </c>
      <c r="L21" s="21"/>
      <c r="M21" s="23">
        <f t="shared" si="4"/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6.25" customHeight="1">
      <c r="A22" s="1"/>
      <c r="B22" s="19">
        <f t="shared" si="5"/>
        <v>45396</v>
      </c>
      <c r="C22" s="21"/>
      <c r="D22" s="21" t="str">
        <f t="shared" si="0"/>
        <v>営業日</v>
      </c>
      <c r="E22" s="21"/>
      <c r="F22" s="22"/>
      <c r="G22" s="22"/>
      <c r="H22" s="22"/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21"/>
      <c r="M22" s="23">
        <f t="shared" si="4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6.25" customHeight="1">
      <c r="A23" s="1"/>
      <c r="B23" s="19">
        <f t="shared" si="5"/>
        <v>45397</v>
      </c>
      <c r="C23" s="21"/>
      <c r="D23" s="21" t="str">
        <f t="shared" si="0"/>
        <v>営業日</v>
      </c>
      <c r="E23" s="21"/>
      <c r="F23" s="22"/>
      <c r="G23" s="22"/>
      <c r="H23" s="22"/>
      <c r="I23" s="22" t="str">
        <f t="shared" si="1"/>
        <v/>
      </c>
      <c r="J23" s="22" t="str">
        <f t="shared" si="2"/>
        <v/>
      </c>
      <c r="K23" s="22" t="str">
        <f t="shared" si="3"/>
        <v/>
      </c>
      <c r="L23" s="21"/>
      <c r="M23" s="23">
        <f t="shared" si="4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6.25" customHeight="1">
      <c r="A24" s="1"/>
      <c r="B24" s="19">
        <f t="shared" si="5"/>
        <v>45398</v>
      </c>
      <c r="C24" s="21"/>
      <c r="D24" s="21" t="str">
        <f t="shared" si="0"/>
        <v>営業日</v>
      </c>
      <c r="E24" s="21"/>
      <c r="F24" s="22"/>
      <c r="G24" s="22"/>
      <c r="H24" s="22"/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21"/>
      <c r="M24" s="23">
        <f t="shared" si="4"/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6.25" customHeight="1">
      <c r="A25" s="1"/>
      <c r="B25" s="19">
        <f t="shared" si="5"/>
        <v>45399</v>
      </c>
      <c r="C25" s="21"/>
      <c r="D25" s="21" t="str">
        <f t="shared" si="0"/>
        <v>営業日</v>
      </c>
      <c r="E25" s="21"/>
      <c r="F25" s="22"/>
      <c r="G25" s="22"/>
      <c r="H25" s="22"/>
      <c r="I25" s="22" t="str">
        <f t="shared" si="1"/>
        <v/>
      </c>
      <c r="J25" s="22" t="str">
        <f t="shared" si="2"/>
        <v/>
      </c>
      <c r="K25" s="22" t="str">
        <f t="shared" si="3"/>
        <v/>
      </c>
      <c r="L25" s="21"/>
      <c r="M25" s="23">
        <f t="shared" si="4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6.25" customHeight="1">
      <c r="A26" s="1"/>
      <c r="B26" s="19">
        <f t="shared" si="5"/>
        <v>45400</v>
      </c>
      <c r="C26" s="21"/>
      <c r="D26" s="21" t="str">
        <f t="shared" si="0"/>
        <v>営業日</v>
      </c>
      <c r="E26" s="21"/>
      <c r="F26" s="22"/>
      <c r="G26" s="22"/>
      <c r="H26" s="22"/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21"/>
      <c r="M26" s="23">
        <f t="shared" si="4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6.25" customHeight="1">
      <c r="A27" s="1"/>
      <c r="B27" s="19">
        <f t="shared" si="5"/>
        <v>45401</v>
      </c>
      <c r="C27" s="21"/>
      <c r="D27" s="21" t="str">
        <f t="shared" si="0"/>
        <v>営業日</v>
      </c>
      <c r="E27" s="21"/>
      <c r="F27" s="22"/>
      <c r="G27" s="22"/>
      <c r="H27" s="22"/>
      <c r="I27" s="22" t="str">
        <f t="shared" si="1"/>
        <v/>
      </c>
      <c r="J27" s="22" t="str">
        <f t="shared" si="2"/>
        <v/>
      </c>
      <c r="K27" s="22" t="str">
        <f t="shared" si="3"/>
        <v/>
      </c>
      <c r="L27" s="21"/>
      <c r="M27" s="23">
        <f t="shared" si="4"/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6.25" customHeight="1">
      <c r="A28" s="1"/>
      <c r="B28" s="19">
        <f t="shared" si="5"/>
        <v>45402</v>
      </c>
      <c r="C28" s="21"/>
      <c r="D28" s="21" t="str">
        <f t="shared" si="0"/>
        <v>営業日</v>
      </c>
      <c r="E28" s="21"/>
      <c r="F28" s="22"/>
      <c r="G28" s="22"/>
      <c r="H28" s="22"/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21"/>
      <c r="M28" s="23">
        <f t="shared" si="4"/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6.25" customHeight="1">
      <c r="A29" s="1"/>
      <c r="B29" s="19">
        <f t="shared" si="5"/>
        <v>45403</v>
      </c>
      <c r="C29" s="21"/>
      <c r="D29" s="21" t="str">
        <f t="shared" si="0"/>
        <v>営業日</v>
      </c>
      <c r="E29" s="21"/>
      <c r="F29" s="22"/>
      <c r="G29" s="22"/>
      <c r="H29" s="22"/>
      <c r="I29" s="22" t="str">
        <f t="shared" si="1"/>
        <v/>
      </c>
      <c r="J29" s="22" t="str">
        <f t="shared" si="2"/>
        <v/>
      </c>
      <c r="K29" s="22" t="str">
        <f t="shared" si="3"/>
        <v/>
      </c>
      <c r="L29" s="21"/>
      <c r="M29" s="23">
        <f t="shared" si="4"/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6.25" customHeight="1">
      <c r="A30" s="1"/>
      <c r="B30" s="19">
        <f t="shared" si="5"/>
        <v>45404</v>
      </c>
      <c r="C30" s="21"/>
      <c r="D30" s="21" t="str">
        <f t="shared" si="0"/>
        <v>営業日</v>
      </c>
      <c r="E30" s="21"/>
      <c r="F30" s="22"/>
      <c r="G30" s="22"/>
      <c r="H30" s="22"/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21"/>
      <c r="M30" s="23">
        <f t="shared" si="4"/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6.25" customHeight="1">
      <c r="A31" s="1"/>
      <c r="B31" s="19">
        <f t="shared" si="5"/>
        <v>45405</v>
      </c>
      <c r="C31" s="21"/>
      <c r="D31" s="21" t="str">
        <f t="shared" si="0"/>
        <v>営業日</v>
      </c>
      <c r="E31" s="21"/>
      <c r="F31" s="22"/>
      <c r="G31" s="22"/>
      <c r="H31" s="22"/>
      <c r="I31" s="22" t="str">
        <f t="shared" si="1"/>
        <v/>
      </c>
      <c r="J31" s="22" t="str">
        <f t="shared" si="2"/>
        <v/>
      </c>
      <c r="K31" s="22" t="str">
        <f t="shared" si="3"/>
        <v/>
      </c>
      <c r="L31" s="21"/>
      <c r="M31" s="23">
        <f t="shared" si="4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6.25" customHeight="1">
      <c r="A32" s="1"/>
      <c r="B32" s="19">
        <f t="shared" si="5"/>
        <v>45406</v>
      </c>
      <c r="C32" s="21"/>
      <c r="D32" s="21" t="str">
        <f t="shared" si="0"/>
        <v>営業日</v>
      </c>
      <c r="E32" s="21"/>
      <c r="F32" s="22"/>
      <c r="G32" s="22"/>
      <c r="H32" s="22"/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21"/>
      <c r="M32" s="23">
        <f t="shared" si="4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6.25" customHeight="1">
      <c r="A33" s="1"/>
      <c r="B33" s="19">
        <f t="shared" si="5"/>
        <v>45407</v>
      </c>
      <c r="C33" s="21"/>
      <c r="D33" s="21" t="str">
        <f t="shared" si="0"/>
        <v>営業日</v>
      </c>
      <c r="E33" s="21"/>
      <c r="F33" s="22"/>
      <c r="G33" s="22"/>
      <c r="H33" s="22"/>
      <c r="I33" s="22" t="str">
        <f t="shared" si="1"/>
        <v/>
      </c>
      <c r="J33" s="22" t="str">
        <f t="shared" si="2"/>
        <v/>
      </c>
      <c r="K33" s="22" t="str">
        <f t="shared" si="3"/>
        <v/>
      </c>
      <c r="L33" s="21"/>
      <c r="M33" s="23">
        <f t="shared" si="4"/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6.25" customHeight="1">
      <c r="A34" s="1"/>
      <c r="B34" s="19">
        <f t="shared" si="5"/>
        <v>45408</v>
      </c>
      <c r="C34" s="21"/>
      <c r="D34" s="21" t="str">
        <f t="shared" si="0"/>
        <v>営業日</v>
      </c>
      <c r="E34" s="21"/>
      <c r="F34" s="22"/>
      <c r="G34" s="22"/>
      <c r="H34" s="22"/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21"/>
      <c r="M34" s="23">
        <f t="shared" si="4"/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6.25" customHeight="1">
      <c r="A35" s="1"/>
      <c r="B35" s="19">
        <f t="shared" si="5"/>
        <v>45409</v>
      </c>
      <c r="C35" s="21"/>
      <c r="D35" s="21" t="str">
        <f t="shared" si="0"/>
        <v>営業日</v>
      </c>
      <c r="E35" s="21"/>
      <c r="F35" s="22"/>
      <c r="G35" s="22"/>
      <c r="H35" s="22"/>
      <c r="I35" s="22" t="str">
        <f t="shared" si="1"/>
        <v/>
      </c>
      <c r="J35" s="22" t="str">
        <f t="shared" si="2"/>
        <v/>
      </c>
      <c r="K35" s="22" t="str">
        <f t="shared" si="3"/>
        <v/>
      </c>
      <c r="L35" s="21"/>
      <c r="M35" s="23">
        <f t="shared" si="4"/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6.25" customHeight="1">
      <c r="A36" s="1"/>
      <c r="B36" s="19">
        <f t="shared" si="5"/>
        <v>45410</v>
      </c>
      <c r="C36" s="21"/>
      <c r="D36" s="21" t="str">
        <f t="shared" si="0"/>
        <v>営業日</v>
      </c>
      <c r="E36" s="21"/>
      <c r="F36" s="22"/>
      <c r="G36" s="22"/>
      <c r="H36" s="22"/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21"/>
      <c r="M36" s="23">
        <f t="shared" si="4"/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6.25" customHeight="1">
      <c r="A37" s="1"/>
      <c r="B37" s="19">
        <f t="shared" si="5"/>
        <v>45411</v>
      </c>
      <c r="C37" s="21"/>
      <c r="D37" s="21" t="str">
        <f t="shared" si="0"/>
        <v>営業日</v>
      </c>
      <c r="E37" s="21"/>
      <c r="F37" s="22"/>
      <c r="G37" s="22"/>
      <c r="H37" s="22"/>
      <c r="I37" s="22" t="str">
        <f t="shared" si="1"/>
        <v/>
      </c>
      <c r="J37" s="22" t="str">
        <f t="shared" si="2"/>
        <v/>
      </c>
      <c r="K37" s="22" t="str">
        <f t="shared" si="3"/>
        <v/>
      </c>
      <c r="L37" s="21"/>
      <c r="M37" s="23">
        <f t="shared" si="4"/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6.25" customHeight="1">
      <c r="A38" s="1"/>
      <c r="B38" s="19">
        <f t="shared" si="5"/>
        <v>45412</v>
      </c>
      <c r="C38" s="21"/>
      <c r="D38" s="21" t="str">
        <f t="shared" si="0"/>
        <v>営業日</v>
      </c>
      <c r="E38" s="21"/>
      <c r="F38" s="22"/>
      <c r="G38" s="22"/>
      <c r="H38" s="22"/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21"/>
      <c r="M38" s="23">
        <f t="shared" si="4"/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6.25" customHeight="1">
      <c r="A39" s="1"/>
      <c r="B39" s="19">
        <f t="shared" si="5"/>
        <v>45413</v>
      </c>
      <c r="C39" s="21"/>
      <c r="D39" s="21" t="str">
        <f t="shared" si="0"/>
        <v>営業日</v>
      </c>
      <c r="E39" s="21"/>
      <c r="F39" s="22"/>
      <c r="G39" s="22"/>
      <c r="H39" s="22"/>
      <c r="I39" s="22" t="str">
        <f t="shared" si="1"/>
        <v/>
      </c>
      <c r="J39" s="22" t="str">
        <f t="shared" si="2"/>
        <v/>
      </c>
      <c r="K39" s="22" t="str">
        <f t="shared" si="3"/>
        <v/>
      </c>
      <c r="L39" s="21"/>
      <c r="M39" s="23">
        <f t="shared" si="4"/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6.25" customHeight="1">
      <c r="A40" s="1"/>
      <c r="B40" s="2"/>
      <c r="C40" s="3"/>
      <c r="D40" s="3"/>
      <c r="E40" s="3"/>
      <c r="F40" s="3"/>
      <c r="G40" s="3"/>
      <c r="H40" s="24" t="s">
        <v>18</v>
      </c>
      <c r="I40" s="25">
        <f t="shared" ref="I40:K40" si="6">SUM(I9:I38)</f>
        <v>0</v>
      </c>
      <c r="J40" s="25">
        <f t="shared" si="6"/>
        <v>0</v>
      </c>
      <c r="K40" s="25">
        <f t="shared" si="6"/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6.25" customHeight="1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6.25" customHeight="1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6.25" customHeight="1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6.25" customHeight="1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6.25" customHeight="1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26.25" customHeight="1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6.25" customHeight="1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6.25" customHeight="1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6.25" customHeight="1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6.25" customHeight="1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6.25" customHeight="1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6.25" customHeight="1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6.25" customHeight="1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6.25" customHeight="1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6.25" customHeight="1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6.25" customHeight="1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6.25" customHeight="1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6.25" customHeight="1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6.25" customHeight="1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6.25" customHeight="1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6.25" customHeight="1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26.25" customHeight="1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6.25" customHeight="1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6.25" customHeight="1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26.25" customHeight="1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6.25" customHeight="1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6.25" customHeight="1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6.25" customHeight="1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6.25" customHeight="1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6.25" customHeight="1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6.25" customHeight="1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6.25" customHeight="1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6.25" customHeight="1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6.25" customHeight="1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6.25" customHeight="1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6.25" customHeight="1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6.25" customHeight="1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6.25" customHeight="1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6.25" customHeight="1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6.25" customHeight="1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6.25" customHeight="1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6.25" customHeight="1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6.25" customHeight="1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6.25" customHeight="1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6.25" customHeight="1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26.25" customHeight="1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26.25" customHeight="1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6.25" customHeight="1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26.25" customHeight="1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6.25" customHeight="1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26.25" customHeight="1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26.25" customHeight="1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6.25" customHeight="1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26.25" customHeight="1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26.25" customHeight="1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26.25" customHeight="1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26.25" customHeight="1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26.25" customHeight="1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6.25" customHeight="1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26.25" customHeight="1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26.25" customHeight="1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26.25" customHeight="1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26.25" customHeight="1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6.25" customHeight="1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26.25" customHeight="1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26.25" customHeight="1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26.25" customHeight="1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26.25" customHeight="1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26.25" customHeight="1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6.25" customHeight="1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6.25" customHeight="1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26.25" customHeight="1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26.25" customHeight="1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26.25" customHeight="1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26.25" customHeight="1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26.25" customHeight="1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26.25" customHeight="1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26.25" customHeight="1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6.25" customHeight="1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26.25" customHeight="1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26.25" customHeight="1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26.25" customHeight="1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6.25" customHeight="1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26.25" customHeight="1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26.25" customHeight="1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26.25" customHeight="1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26.25" customHeight="1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26.25" customHeight="1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26.25" customHeight="1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26.25" customHeight="1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26.25" customHeight="1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26.25" customHeight="1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26.25" customHeight="1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26.25" customHeight="1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26.25" customHeight="1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26.25" customHeight="1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26.25" customHeight="1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26.25" customHeight="1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26.25" customHeight="1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26.25" customHeight="1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26.25" customHeight="1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26.25" customHeight="1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26.25" customHeight="1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26.25" customHeight="1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6.25" customHeight="1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26.25" customHeight="1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26.25" customHeight="1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26.25" customHeight="1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26.25" customHeight="1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26.25" customHeight="1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26.25" customHeight="1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26.25" customHeight="1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26.25" customHeight="1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6.25" customHeight="1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26.25" customHeight="1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26.25" customHeight="1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26.25" customHeight="1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26.25" customHeight="1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26.25" customHeight="1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6.25" customHeight="1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6.25" customHeight="1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26.25" customHeight="1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26.25" customHeight="1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6.25" customHeight="1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6.25" customHeight="1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6.25" customHeight="1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26.25" customHeight="1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26.25" customHeight="1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26.25" customHeight="1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26.25" customHeight="1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26.25" customHeight="1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26.25" customHeight="1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26.25" customHeight="1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26.25" customHeight="1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26.25" customHeight="1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26.25" customHeight="1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26.25" customHeight="1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26.25" customHeight="1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26.25" customHeight="1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26.25" customHeight="1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26.25" customHeight="1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26.25" customHeight="1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26.25" customHeight="1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26.25" customHeight="1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26.25" customHeight="1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26.25" customHeight="1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26.25" customHeight="1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26.25" customHeight="1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6.25" customHeight="1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26.25" customHeight="1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26.25" customHeight="1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26.25" customHeight="1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26.25" customHeight="1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26.25" customHeight="1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6.25" customHeight="1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26.25" customHeight="1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26.25" customHeight="1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26.25" customHeight="1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26.25" customHeight="1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26.25" customHeight="1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26.25" customHeight="1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6.25" customHeight="1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26.25" customHeight="1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26.25" customHeight="1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26.25" customHeight="1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26.25" customHeight="1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26.25" customHeight="1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26.25" customHeight="1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26.25" customHeight="1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26.25" customHeight="1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6.25" customHeight="1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26.25" customHeight="1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26.25" customHeight="1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26.25" customHeight="1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26.25" customHeight="1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26.25" customHeight="1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26.25" customHeight="1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26.25" customHeight="1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26.25" customHeight="1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26.25" customHeight="1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26.25" customHeight="1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26.25" customHeight="1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26.25" customHeight="1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26.25" customHeight="1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26.25" customHeight="1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26.25" customHeight="1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6.25" customHeight="1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6.25" customHeight="1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26.25" customHeight="1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26.25" customHeight="1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26.25" customHeight="1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26.25" customHeight="1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26.25" customHeight="1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26.25" customHeight="1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26.25" customHeight="1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26.25" customHeight="1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26.25" customHeight="1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26.25" customHeight="1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26.25" customHeight="1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26.25" customHeight="1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26.25" customHeight="1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26.25" customHeight="1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26.25" customHeight="1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26.25" customHeight="1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26.25" customHeight="1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26.25" customHeight="1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26.25" customHeight="1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26.25" customHeight="1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26.25" customHeight="1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26.25" customHeight="1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26.25" customHeight="1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26.25" customHeight="1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26.25" customHeight="1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26.25" customHeight="1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26.25" customHeight="1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26.25" customHeight="1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26.25" customHeight="1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26.25" customHeight="1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26.25" customHeight="1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26.25" customHeight="1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26.25" customHeight="1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26.25" customHeight="1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26.25" customHeight="1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26.25" customHeight="1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26.25" customHeight="1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26.25" customHeight="1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26.25" customHeight="1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26.25" customHeight="1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26.25" customHeight="1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26.25" customHeight="1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26.25" customHeight="1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26.25" customHeight="1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26.25" customHeight="1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26.25" customHeight="1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26.25" customHeight="1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26.25" customHeight="1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26.25" customHeight="1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6.25" customHeight="1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6.25" customHeight="1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6.25" customHeight="1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6.25" customHeight="1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6.25" customHeight="1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6.25" customHeight="1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6.25" customHeight="1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6.25" customHeight="1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6.25" customHeight="1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6.25" customHeight="1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6.25" customHeight="1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6.25" customHeight="1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26.25" customHeight="1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26.25" customHeight="1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26.25" customHeight="1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26.25" customHeight="1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26.25" customHeight="1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26.25" customHeight="1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26.25" customHeight="1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26.25" customHeight="1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26.25" customHeight="1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26.25" customHeight="1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26.25" customHeight="1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26.25" customHeight="1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26.25" customHeight="1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26.25" customHeight="1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26.25" customHeight="1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26.25" customHeight="1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26.25" customHeight="1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26.25" customHeight="1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26.25" customHeight="1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26.25" customHeight="1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26.25" customHeight="1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26.25" customHeight="1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26.25" customHeight="1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26.25" customHeight="1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6.25" customHeight="1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6.25" customHeight="1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6.25" customHeight="1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6.25" customHeight="1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26.25" customHeight="1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26.25" customHeight="1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26.25" customHeight="1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26.25" customHeight="1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26.25" customHeight="1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6.25" customHeight="1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26.25" customHeight="1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26.25" customHeight="1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26.25" customHeight="1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26.25" customHeight="1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26.25" customHeight="1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26.25" customHeight="1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26.25" customHeight="1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26.25" customHeight="1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26.25" customHeight="1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26.25" customHeight="1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26.25" customHeight="1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26.25" customHeight="1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26.25" customHeight="1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26.25" customHeight="1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26.25" customHeight="1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26.25" customHeight="1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26.25" customHeight="1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26.25" customHeight="1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26.25" customHeight="1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26.25" customHeight="1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26.25" customHeight="1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26.25" customHeight="1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26.25" customHeight="1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26.25" customHeight="1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26.25" customHeight="1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26.25" customHeight="1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26.25" customHeight="1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26.25" customHeight="1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26.25" customHeight="1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26.25" customHeight="1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26.25" customHeight="1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26.25" customHeight="1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26.25" customHeight="1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26.25" customHeight="1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26.25" customHeight="1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26.25" customHeight="1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26.25" customHeight="1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26.25" customHeight="1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26.25" customHeight="1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26.25" customHeight="1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26.25" customHeight="1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26.25" customHeight="1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26.25" customHeight="1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26.25" customHeight="1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26.25" customHeight="1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26.25" customHeight="1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26.25" customHeight="1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26.25" customHeight="1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26.25" customHeight="1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26.25" customHeight="1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26.25" customHeight="1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26.25" customHeight="1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26.25" customHeight="1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26.25" customHeight="1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26.25" customHeight="1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26.25" customHeight="1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26.25" customHeight="1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26.25" customHeight="1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26.25" customHeight="1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26.25" customHeight="1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26.25" customHeight="1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26.25" customHeight="1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26.25" customHeight="1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26.25" customHeight="1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26.25" customHeight="1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26.25" customHeight="1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26.25" customHeight="1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26.25" customHeight="1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26.25" customHeight="1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26.25" customHeight="1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26.25" customHeight="1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26.25" customHeight="1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26.25" customHeight="1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26.25" customHeight="1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26.25" customHeight="1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26.25" customHeight="1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26.25" customHeight="1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26.25" customHeight="1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26.25" customHeight="1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26.25" customHeight="1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26.25" customHeight="1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26.25" customHeight="1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26.25" customHeight="1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26.25" customHeight="1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26.25" customHeight="1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26.25" customHeight="1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26.25" customHeight="1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26.25" customHeight="1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26.25" customHeight="1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26.25" customHeight="1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26.25" customHeight="1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26.25" customHeight="1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26.25" customHeight="1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26.25" customHeight="1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26.25" customHeight="1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26.25" customHeight="1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26.25" customHeight="1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26.25" customHeight="1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26.25" customHeight="1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26.25" customHeight="1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26.25" customHeight="1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26.25" customHeight="1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26.25" customHeight="1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26.25" customHeight="1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26.25" customHeight="1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26.25" customHeight="1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26.25" customHeight="1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26.25" customHeight="1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26.25" customHeight="1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26.25" customHeight="1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26.25" customHeight="1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26.25" customHeight="1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26.25" customHeight="1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26.25" customHeight="1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26.25" customHeight="1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26.25" customHeight="1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26.25" customHeight="1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26.25" customHeight="1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26.25" customHeight="1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26.25" customHeight="1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26.25" customHeight="1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26.25" customHeight="1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26.25" customHeight="1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26.25" customHeight="1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26.25" customHeight="1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26.25" customHeight="1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26.25" customHeight="1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26.25" customHeight="1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26.25" customHeight="1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26.25" customHeight="1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26.25" customHeight="1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26.25" customHeight="1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26.25" customHeight="1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26.25" customHeight="1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26.25" customHeight="1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26.25" customHeight="1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26.25" customHeight="1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26.25" customHeight="1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26.25" customHeight="1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26.25" customHeight="1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26.25" customHeight="1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26.25" customHeight="1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26.25" customHeight="1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26.25" customHeight="1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26.25" customHeight="1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26.25" customHeight="1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26.25" customHeight="1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26.25" customHeight="1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26.25" customHeight="1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26.25" customHeight="1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26.25" customHeight="1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26.25" customHeight="1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26.25" customHeight="1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26.25" customHeight="1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26.25" customHeight="1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26.25" customHeight="1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26.25" customHeight="1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26.25" customHeight="1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26.25" customHeight="1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26.25" customHeight="1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26.25" customHeight="1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26.25" customHeight="1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26.25" customHeight="1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26.25" customHeight="1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26.25" customHeight="1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26.25" customHeight="1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26.25" customHeight="1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26.25" customHeight="1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26.25" customHeight="1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26.25" customHeight="1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26.25" customHeight="1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26.25" customHeight="1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26.25" customHeight="1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26.25" customHeight="1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26.25" customHeight="1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26.25" customHeight="1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26.25" customHeight="1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26.25" customHeight="1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26.25" customHeight="1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26.25" customHeight="1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26.25" customHeight="1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26.25" customHeight="1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26.25" customHeight="1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26.25" customHeight="1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26.25" customHeight="1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26.25" customHeight="1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26.25" customHeight="1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26.25" customHeight="1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26.25" customHeight="1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26.25" customHeight="1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26.25" customHeight="1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26.25" customHeight="1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26.25" customHeight="1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26.25" customHeight="1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26.25" customHeight="1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26.25" customHeight="1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26.25" customHeight="1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26.25" customHeight="1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26.25" customHeight="1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26.25" customHeight="1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26.25" customHeight="1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26.25" customHeight="1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26.25" customHeight="1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26.25" customHeight="1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26.25" customHeight="1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26.25" customHeight="1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26.25" customHeight="1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26.25" customHeight="1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26.25" customHeight="1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26.25" customHeight="1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26.25" customHeight="1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26.25" customHeight="1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26.25" customHeight="1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26.25" customHeight="1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26.25" customHeight="1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26.25" customHeight="1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26.25" customHeight="1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26.25" customHeight="1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26.25" customHeight="1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26.25" customHeight="1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26.25" customHeight="1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26.25" customHeight="1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26.25" customHeight="1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26.25" customHeight="1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26.25" customHeight="1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26.25" customHeight="1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26.25" customHeight="1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26.25" customHeight="1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26.25" customHeight="1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26.25" customHeight="1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26.25" customHeight="1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26.25" customHeight="1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26.25" customHeight="1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26.25" customHeight="1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26.25" customHeight="1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26.25" customHeight="1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26.25" customHeight="1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26.25" customHeight="1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26.25" customHeight="1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26.25" customHeight="1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26.25" customHeight="1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26.25" customHeight="1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26.25" customHeight="1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26.25" customHeight="1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26.25" customHeight="1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26.25" customHeight="1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26.25" customHeight="1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26.25" customHeight="1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26.25" customHeight="1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26.25" customHeight="1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26.25" customHeight="1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26.25" customHeight="1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26.25" customHeight="1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26.25" customHeight="1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26.25" customHeight="1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26.25" customHeight="1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26.25" customHeight="1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26.25" customHeight="1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26.25" customHeight="1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26.25" customHeight="1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26.25" customHeight="1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26.25" customHeight="1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26.25" customHeight="1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26.25" customHeight="1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26.25" customHeight="1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26.25" customHeight="1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26.25" customHeight="1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26.25" customHeight="1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26.25" customHeight="1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26.25" customHeight="1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26.25" customHeight="1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26.25" customHeight="1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26.25" customHeight="1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26.25" customHeight="1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26.25" customHeight="1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26.25" customHeight="1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26.25" customHeight="1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26.25" customHeight="1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26.25" customHeight="1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26.25" customHeight="1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26.25" customHeight="1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26.25" customHeight="1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26.25" customHeight="1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26.25" customHeight="1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26.25" customHeight="1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26.25" customHeight="1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26.25" customHeight="1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26.25" customHeight="1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26.25" customHeight="1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26.25" customHeight="1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26.25" customHeight="1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26.25" customHeight="1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26.25" customHeight="1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26.25" customHeight="1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26.25" customHeight="1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26.25" customHeight="1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26.25" customHeight="1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26.25" customHeight="1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26.25" customHeight="1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26.25" customHeight="1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26.25" customHeight="1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26.25" customHeight="1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26.25" customHeight="1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26.25" customHeight="1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26.25" customHeight="1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26.25" customHeight="1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26.25" customHeight="1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26.25" customHeight="1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26.25" customHeight="1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26.25" customHeight="1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26.25" customHeight="1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26.25" customHeight="1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26.25" customHeight="1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26.25" customHeight="1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26.25" customHeight="1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26.25" customHeight="1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26.25" customHeight="1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26.25" customHeight="1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26.25" customHeight="1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26.25" customHeight="1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26.25" customHeight="1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26.25" customHeight="1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26.25" customHeight="1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26.25" customHeight="1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26.25" customHeight="1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26.25" customHeight="1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26.25" customHeight="1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26.25" customHeight="1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26.25" customHeight="1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26.25" customHeight="1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26.25" customHeight="1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26.25" customHeight="1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26.25" customHeight="1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26.25" customHeight="1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26.25" customHeight="1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26.25" customHeight="1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26.25" customHeight="1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26.25" customHeight="1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26.25" customHeight="1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26.25" customHeight="1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26.25" customHeight="1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26.25" customHeight="1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26.25" customHeight="1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26.25" customHeight="1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26.25" customHeight="1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26.25" customHeight="1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26.25" customHeight="1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26.25" customHeight="1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26.25" customHeight="1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26.25" customHeight="1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26.25" customHeight="1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26.25" customHeight="1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26.25" customHeight="1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26.25" customHeight="1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26.25" customHeight="1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26.25" customHeight="1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26.25" customHeight="1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26.25" customHeight="1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26.25" customHeight="1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26.25" customHeight="1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26.25" customHeight="1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26.25" customHeight="1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26.25" customHeight="1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26.25" customHeight="1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26.25" customHeight="1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26.25" customHeight="1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26.25" customHeight="1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26.25" customHeight="1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26.25" customHeight="1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26.25" customHeight="1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26.25" customHeight="1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26.25" customHeight="1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26.25" customHeight="1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26.25" customHeight="1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26.25" customHeight="1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26.25" customHeight="1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26.25" customHeight="1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26.25" customHeight="1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26.25" customHeight="1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26.25" customHeight="1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26.25" customHeight="1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26.25" customHeight="1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26.25" customHeight="1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26.25" customHeight="1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26.25" customHeight="1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26.25" customHeight="1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26.25" customHeight="1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26.25" customHeight="1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26.25" customHeight="1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26.25" customHeight="1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26.25" customHeight="1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26.25" customHeight="1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26.25" customHeight="1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26.25" customHeight="1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26.25" customHeight="1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26.25" customHeight="1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26.25" customHeight="1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26.25" customHeight="1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26.25" customHeight="1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26.25" customHeight="1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26.25" customHeight="1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26.25" customHeight="1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26.25" customHeight="1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26.25" customHeight="1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26.25" customHeight="1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26.25" customHeight="1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26.25" customHeight="1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26.25" customHeight="1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26.25" customHeight="1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26.25" customHeight="1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26.25" customHeight="1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26.25" customHeight="1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26.25" customHeight="1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26.25" customHeight="1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26.25" customHeight="1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26.25" customHeight="1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26.25" customHeight="1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26.25" customHeight="1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26.25" customHeight="1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26.25" customHeight="1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26.25" customHeight="1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26.25" customHeight="1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26.25" customHeight="1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26.25" customHeight="1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26.25" customHeight="1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26.25" customHeight="1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26.25" customHeight="1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26.25" customHeight="1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26.25" customHeight="1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26.25" customHeight="1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26.25" customHeight="1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26.25" customHeight="1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26.25" customHeight="1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26.25" customHeight="1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26.25" customHeight="1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26.25" customHeight="1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26.25" customHeight="1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26.25" customHeight="1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26.25" customHeight="1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26.25" customHeight="1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26.25" customHeight="1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26.25" customHeight="1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26.25" customHeight="1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26.25" customHeight="1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26.25" customHeight="1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26.25" customHeight="1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26.25" customHeight="1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26.25" customHeight="1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26.25" customHeight="1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26.25" customHeight="1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26.25" customHeight="1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26.25" customHeight="1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26.25" customHeight="1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26.25" customHeight="1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26.25" customHeight="1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26.25" customHeight="1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26.25" customHeight="1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26.25" customHeight="1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26.25" customHeight="1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26.25" customHeight="1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26.25" customHeight="1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26.25" customHeight="1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26.25" customHeight="1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26.25" customHeight="1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26.25" customHeight="1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26.25" customHeight="1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26.25" customHeight="1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26.25" customHeight="1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26.25" customHeight="1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26.25" customHeight="1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26.25" customHeight="1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26.25" customHeight="1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26.25" customHeight="1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26.25" customHeight="1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26.25" customHeight="1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26.25" customHeight="1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26.25" customHeight="1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26.25" customHeight="1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26.25" customHeight="1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26.25" customHeight="1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26.25" customHeight="1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26.25" customHeight="1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26.25" customHeight="1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26.25" customHeight="1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26.25" customHeight="1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26.25" customHeight="1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26.25" customHeight="1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26.25" customHeight="1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26.25" customHeight="1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26.25" customHeight="1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26.25" customHeight="1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26.25" customHeight="1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26.25" customHeight="1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26.25" customHeight="1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26.25" customHeight="1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26.25" customHeight="1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26.25" customHeight="1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26.25" customHeight="1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26.25" customHeight="1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26.25" customHeight="1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26.25" customHeight="1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26.25" customHeight="1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26.25" customHeight="1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26.25" customHeight="1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26.25" customHeight="1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26.25" customHeight="1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26.25" customHeight="1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26.25" customHeight="1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26.25" customHeight="1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26.25" customHeight="1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26.25" customHeight="1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26.25" customHeight="1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26.25" customHeight="1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26.25" customHeight="1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26.25" customHeight="1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26.25" customHeight="1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26.25" customHeight="1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26.25" customHeight="1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26.25" customHeight="1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26.25" customHeight="1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26.25" customHeight="1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26.25" customHeight="1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26.25" customHeight="1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26.25" customHeight="1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26.25" customHeight="1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26.25" customHeight="1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26.25" customHeight="1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26.25" customHeight="1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26.25" customHeight="1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26.25" customHeight="1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26.25" customHeight="1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26.25" customHeight="1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26.25" customHeight="1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26.25" customHeight="1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26.25" customHeight="1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26.25" customHeight="1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26.25" customHeight="1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26.25" customHeight="1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26.25" customHeight="1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26.25" customHeight="1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26.25" customHeight="1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26.25" customHeight="1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26.25" customHeight="1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26.25" customHeight="1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26.25" customHeight="1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26.25" customHeight="1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26.25" customHeight="1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26.25" customHeight="1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26.25" customHeight="1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26.25" customHeight="1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26.25" customHeight="1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26.25" customHeight="1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26.25" customHeight="1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26.25" customHeight="1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26.25" customHeight="1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26.25" customHeight="1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26.25" customHeight="1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26.25" customHeight="1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26.25" customHeight="1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26.25" customHeight="1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26.25" customHeight="1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26.25" customHeight="1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26.25" customHeight="1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26.25" customHeight="1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26.25" customHeight="1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26.25" customHeight="1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26.25" customHeight="1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26.25" customHeight="1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26.25" customHeight="1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26.25" customHeight="1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26.25" customHeight="1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26.25" customHeight="1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26.25" customHeight="1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26.25" customHeight="1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26.25" customHeight="1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26.25" customHeight="1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26.25" customHeight="1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26.25" customHeight="1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26.25" customHeight="1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26.25" customHeight="1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26.25" customHeight="1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26.25" customHeight="1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26.25" customHeight="1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26.25" customHeight="1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26.25" customHeight="1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26.25" customHeight="1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26.25" customHeight="1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26.25" customHeight="1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26.25" customHeight="1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26.25" customHeight="1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26.25" customHeight="1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26.25" customHeight="1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26.25" customHeight="1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26.25" customHeight="1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26.25" customHeight="1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26.25" customHeight="1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26.25" customHeight="1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26.25" customHeight="1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26.25" customHeight="1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26.25" customHeight="1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26.25" customHeight="1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26.25" customHeight="1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26.25" customHeight="1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26.25" customHeight="1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26.25" customHeight="1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26.25" customHeight="1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26.25" customHeight="1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26.25" customHeight="1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26.25" customHeight="1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26.25" customHeight="1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26.25" customHeight="1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26.25" customHeight="1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26.25" customHeight="1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26.25" customHeight="1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26.25" customHeight="1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26.25" customHeight="1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26.25" customHeight="1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26.25" customHeight="1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26.25" customHeight="1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26.25" customHeight="1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26.25" customHeight="1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26.25" customHeight="1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26.25" customHeight="1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26.25" customHeight="1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26.25" customHeight="1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26.25" customHeight="1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26.25" customHeight="1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26.25" customHeight="1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26.25" customHeight="1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26.25" customHeight="1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26.25" customHeight="1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26.25" customHeight="1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26.25" customHeight="1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26.25" customHeight="1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26.25" customHeight="1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26.25" customHeight="1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26.25" customHeight="1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26.25" customHeight="1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26.25" customHeight="1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26.25" customHeight="1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26.25" customHeight="1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26.25" customHeight="1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26.25" customHeight="1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26.25" customHeight="1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26.25" customHeight="1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26.25" customHeight="1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26.25" customHeight="1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26.25" customHeight="1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26.25" customHeight="1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26.25" customHeight="1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26.25" customHeight="1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26.25" customHeight="1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26.25" customHeight="1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26.25" customHeight="1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26.25" customHeight="1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26.25" customHeight="1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26.25" customHeight="1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26.25" customHeight="1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26.25" customHeight="1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26.25" customHeight="1">
      <c r="A983" s="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26.25" customHeight="1">
      <c r="A984" s="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26.25" customHeight="1">
      <c r="A985" s="1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26.25" customHeight="1">
      <c r="A986" s="1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26.25" customHeight="1">
      <c r="A987" s="1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26.25" customHeight="1">
      <c r="A988" s="1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26.25" customHeight="1">
      <c r="A989" s="1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26.25" customHeight="1">
      <c r="A990" s="1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26.25" customHeight="1">
      <c r="A991" s="1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26.25" customHeight="1">
      <c r="A992" s="1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26.25" customHeight="1">
      <c r="A993" s="1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26.25" customHeight="1">
      <c r="A994" s="1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26.25" customHeight="1">
      <c r="A995" s="1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26.25" customHeight="1">
      <c r="A996" s="1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26.25" customHeight="1">
      <c r="A997" s="1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26.25" customHeight="1">
      <c r="A998" s="1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26.25" customHeight="1">
      <c r="A999" s="1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26.25" customHeight="1">
      <c r="A1000" s="1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26.25" customHeight="1">
      <c r="A1001" s="1"/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phoneticPr fontId="8"/>
  <conditionalFormatting sqref="B9:L39">
    <cfRule type="expression" dxfId="2" priority="1">
      <formula>WEEKDAY($B9,11)&gt;=6</formula>
    </cfRule>
  </conditionalFormatting>
  <conditionalFormatting sqref="F9:L9">
    <cfRule type="expression" dxfId="1" priority="2">
      <formula>WEEKDAY($B9,11)&gt;=6</formula>
    </cfRule>
  </conditionalFormatting>
  <conditionalFormatting sqref="J10:K39">
    <cfRule type="expression" dxfId="0" priority="3">
      <formula>$D10="休業日"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リスト!$A$1:$A$6</xm:f>
          </x14:formula1>
          <xm:sqref>E9:E39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9.125" defaultRowHeight="15" customHeight="1"/>
  <cols>
    <col min="1" max="1" width="6.875" customWidth="1"/>
    <col min="2" max="26" width="5.5" customWidth="1"/>
  </cols>
  <sheetData>
    <row r="1" spans="1:26" ht="26.25" customHeight="1">
      <c r="A1" s="26" t="s">
        <v>19</v>
      </c>
      <c r="B1" s="26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6.25" customHeight="1">
      <c r="A2" s="26" t="s">
        <v>20</v>
      </c>
      <c r="B2" s="26">
        <v>0.5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6.25" customHeight="1">
      <c r="A3" s="26" t="s">
        <v>21</v>
      </c>
      <c r="B3" s="26">
        <v>0.5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6.25" customHeight="1">
      <c r="A4" s="26" t="s">
        <v>2</v>
      </c>
      <c r="B4" s="26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6.25" customHeight="1">
      <c r="A5" s="26" t="s">
        <v>3</v>
      </c>
      <c r="B5" s="26">
        <v>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6.25" customHeight="1">
      <c r="A6" s="26" t="s">
        <v>22</v>
      </c>
      <c r="B6" s="26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6.25" customHeight="1">
      <c r="A7" s="27" t="s">
        <v>23</v>
      </c>
      <c r="B7" s="27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6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6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6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6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6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6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6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6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6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6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6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6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6.2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6.2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6.2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6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6.2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6.2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6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6.2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6.2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6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6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6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6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6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6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6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6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6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6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6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6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6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6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6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6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6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6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6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6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6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6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6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26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6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6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26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6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6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26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26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26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26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6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26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26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6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26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26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26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26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26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26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6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26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26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26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26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26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26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26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26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6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26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26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26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26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26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26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26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6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6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26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6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26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26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26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26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6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26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26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26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26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26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26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26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26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26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26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26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26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26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26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26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6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26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26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26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26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6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26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26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26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26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6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26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26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26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26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26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26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6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26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6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26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26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26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26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6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26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26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26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26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26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26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26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26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26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26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26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26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26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26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26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26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26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26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26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26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26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26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26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26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26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6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26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6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26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26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6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26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6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26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6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6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26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6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6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6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26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6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26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26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26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26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26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6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26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26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26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26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6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26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26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26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6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26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26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26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26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6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26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26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6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26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6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26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26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6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26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6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26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26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6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26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26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26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26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26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26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26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26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26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26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26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26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26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26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26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26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26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26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26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26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26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26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26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26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26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26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26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26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26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26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26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26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26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26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26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26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26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26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6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26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26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6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26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26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26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26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6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26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26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26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26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26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26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26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26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26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26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26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26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6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26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26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26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26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6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26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26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26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26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6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26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26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26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26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26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26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6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26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26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26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26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6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26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26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26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26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6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26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6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26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26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26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26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26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26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26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26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26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26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26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26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26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26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26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26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26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26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26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26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26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26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26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26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26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26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26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26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26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26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26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26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26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26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26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26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26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26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26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26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26.2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26.2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26.2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26.2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26.2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26.2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26.2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26.2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26.2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26.2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26.2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26.2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26.2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26.2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26.2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26.2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26.2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26.2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26.2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26.2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26.2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26.2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26.2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26.2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26.2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26.2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26.2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26.2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26.2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26.2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26.2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26.2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26.2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26.2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26.2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26.2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26.2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26.2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26.2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26.2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26.2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26.2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26.2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26.2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26.2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26.2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26.2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26.2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26.2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26.2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26.2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26.2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26.2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26.2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26.2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26.2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26.2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26.2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26.2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26.2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26.2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26.2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26.2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26.2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26.2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26.2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26.2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26.2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26.2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26.2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26.2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26.2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26.2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26.2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26.2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26.2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26.2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26.2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26.2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26.2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26.2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26.2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26.2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26.2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26.2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26.2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26.2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26.2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26.2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26.2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26.2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26.2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26.2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26.2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26.2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26.2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26.2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26.2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26.2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26.2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26.2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26.2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26.2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26.2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26.2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26.2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26.2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26.2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26.2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26.2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26.2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26.2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26.2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26.2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26.2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26.2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26.2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26.2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26.2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26.2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26.2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26.2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26.2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26.2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26.2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26.2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26.2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26.2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26.2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26.2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26.2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26.2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26.2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26.2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26.2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26.2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26.2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26.2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26.2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26.2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26.2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26.2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26.2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26.2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26.2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26.2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26.2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26.2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26.2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26.2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26.2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26.2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26.2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26.2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26.2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26.2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26.2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26.2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26.2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26.2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26.2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26.2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26.2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26.2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26.2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26.2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26.2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26.2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26.2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26.2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26.2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26.2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26.2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26.2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26.2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26.2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26.2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26.2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26.2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26.2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26.2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26.2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26.2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26.2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26.2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26.2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26.2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26.2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26.2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26.2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26.2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26.2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26.2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26.2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26.2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26.2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26.2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26.2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26.2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26.2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26.2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26.2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26.2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26.2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26.2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26.2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26.2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26.2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26.2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26.2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26.2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26.2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26.2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26.2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26.2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26.2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26.2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26.2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26.2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26.2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26.2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26.2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26.2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26.2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26.2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26.2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26.2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26.2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26.2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26.2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26.2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26.2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26.2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26.2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26.2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26.2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26.2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26.2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26.2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26.2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26.2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26.2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26.2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26.2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26.2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26.2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26.2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26.2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26.2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26.2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26.2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26.2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26.2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26.2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26.2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26.2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26.2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26.2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26.2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26.2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26.2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26.2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26.2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26.2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26.2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26.2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26.2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26.2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26.2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26.2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26.2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26.2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26.2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26.2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26.2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26.2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26.2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26.2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26.2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26.2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26.2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26.2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26.2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26.2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26.2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26.2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26.2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26.2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26.2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26.2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26.2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26.2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26.2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26.2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26.2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26.2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26.2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26.2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26.2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26.2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26.2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26.2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26.2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26.2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26.2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26.2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26.2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26.2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26.2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26.2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26.2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26.2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26.2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26.2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26.2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26.2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26.2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26.2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26.2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26.2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26.2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26.2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26.2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26.2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26.2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26.2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26.2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26.2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26.2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26.2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26.2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26.2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26.2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26.2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26.2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26.2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26.2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26.2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26.2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26.2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26.2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26.2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26.2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26.2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26.2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26.2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26.2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26.2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26.2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26.2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26.2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26.2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26.2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26.2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26.2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26.2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26.2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26.2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26.2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26.2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26.2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26.2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26.2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26.2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26.2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26.2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26.2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26.2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26.2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26.2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26.2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26.2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26.2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26.2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26.2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26.2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26.2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26.2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26.2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26.2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26.2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26.2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26.2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26.2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26.2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26.2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26.2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26.2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26.2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26.2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26.2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26.2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26.2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26.2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26.2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26.2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26.2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26.2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26.2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26.2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26.2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26.2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26.2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26.2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26.2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26.2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26.2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26.2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26.2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26.2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26.2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26.2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26.2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26.2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26.2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26.2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26.2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26.2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26.2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26.2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26.2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26.2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26.2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26.2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26.2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26.2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26.2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26.2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26.2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26.2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26.2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26.2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26.2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26.2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26.2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26.2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26.2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26.2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26.2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26.2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26.2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26.2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26.2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26.2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26.2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26.2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26.2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26.2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26.2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26.2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26.2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26.2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26.2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26.2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26.2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26.2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26.2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26.2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26.2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26.2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26.2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26.2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26.2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26.2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26.2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26.2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26.2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26.2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26.2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26.2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26.2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26.2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26.2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26.2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26.2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26.2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26.2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26.2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26.2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26.2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26.2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26.2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26.2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26.2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26.2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26.2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26.2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26.2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26.2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26.2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26.2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26.2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26.2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26.2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26.2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26.2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26.2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26.2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26.2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26.2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26.2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26.2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26.2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26.2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26.2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26.2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26.2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26.2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26.2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26.2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26.2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26.2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26.2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26.2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26.2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26.2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26.2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26.2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26.2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26.2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26.2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26.2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26.2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26.2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26.2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26.2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26.2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26.2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26.2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26.2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26.2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26.2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26.2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26.2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26.2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26.2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26.2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26.2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26.2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26.2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26.2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26.2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26.2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26.2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26.2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26.2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26.2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26.2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26.2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26.2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26.2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26.2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26.2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26.2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26.2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26.2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26.2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26.2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26.2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26.2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26.2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26.2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26.2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26.2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26.2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26.2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26.2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26.2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26.2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26.2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26.2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26.2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26.2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26.2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26.2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26.2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26.2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26.2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26.2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26.2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26.2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26.2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26.2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26.2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26.2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26.2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26.2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26.2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26.2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26.2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26.2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26.2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26.2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26.2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26.2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26.2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26.2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26.2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26.2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26.2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26.2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26.2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26.2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26.2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26.2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26.2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26.2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26.2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26.2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26.2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26.2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26.2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26.2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26.2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26.2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26.2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26.2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26.2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26.2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26.2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26.2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26.2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26.2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26.2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26.2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26.2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26.2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26.2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26.2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26.2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26.2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26.2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26.2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26.2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26.2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26.2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26.2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26.2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26.2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26.2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26.2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26.2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26.2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26.2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26.2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26.2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26.2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26.2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26.2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26.2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26.2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26.2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26.2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26.2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26.2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26.2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26.2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26.2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26.2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honeticPr fontId="8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勤務表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沖中　仁美</cp:lastModifiedBy>
  <dcterms:modified xsi:type="dcterms:W3CDTF">2024-04-10T09:23:58Z</dcterms:modified>
</cp:coreProperties>
</file>