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20" windowHeight="8100" activeTab="0"/>
  </bookViews>
  <sheets>
    <sheet name="入力シート" sheetId="1" r:id="rId1"/>
    <sheet name="入湯税納付書印刷シート" sheetId="2" r:id="rId2"/>
  </sheets>
  <definedNames/>
  <calcPr fullCalcOnLoad="1"/>
</workbook>
</file>

<file path=xl/comments1.xml><?xml version="1.0" encoding="utf-8"?>
<comments xmlns="http://schemas.openxmlformats.org/spreadsheetml/2006/main">
  <authors>
    <author>iwks2249</author>
  </authors>
  <commentList>
    <comment ref="E7" authorId="0">
      <text>
        <r>
          <rPr>
            <b/>
            <sz val="9"/>
            <rFont val="ＭＳ Ｐゴシック"/>
            <family val="3"/>
          </rPr>
          <t>7桁の数字を－（ハイフン）等を除いて入力してください。
例）〒740-8585→7408585</t>
        </r>
      </text>
    </comment>
    <comment ref="B15" authorId="0">
      <text>
        <r>
          <rPr>
            <b/>
            <sz val="9"/>
            <rFont val="ＭＳ Ｐゴシック"/>
            <family val="3"/>
          </rPr>
          <t>年度を入力してください。
※平成27年4月1日から
平成28年3月31日までの
間の申告に係る納付の場合は27年度となります。</t>
        </r>
      </text>
    </comment>
  </commentList>
</comments>
</file>

<file path=xl/sharedStrings.xml><?xml version="1.0" encoding="utf-8"?>
<sst xmlns="http://schemas.openxmlformats.org/spreadsheetml/2006/main" count="143" uniqueCount="54">
  <si>
    <t>市町村コード</t>
  </si>
  <si>
    <t>県</t>
  </si>
  <si>
    <t>市</t>
  </si>
  <si>
    <t>年　度</t>
  </si>
  <si>
    <t>延滞金</t>
  </si>
  <si>
    <t>督促手数料</t>
  </si>
  <si>
    <t>合計額</t>
  </si>
  <si>
    <t>百</t>
  </si>
  <si>
    <t>十</t>
  </si>
  <si>
    <t>億</t>
  </si>
  <si>
    <t>千</t>
  </si>
  <si>
    <t>万</t>
  </si>
  <si>
    <t>円</t>
  </si>
  <si>
    <t>年</t>
  </si>
  <si>
    <t>月</t>
  </si>
  <si>
    <t>日</t>
  </si>
  <si>
    <t>指定金融</t>
  </si>
  <si>
    <t>(取りまとめ店)</t>
  </si>
  <si>
    <t>口</t>
  </si>
  <si>
    <t>上記のとおり通知します。(岩国市保管)</t>
  </si>
  <si>
    <t>山　口</t>
  </si>
  <si>
    <t>岩　国</t>
  </si>
  <si>
    <t>上記のとおり納付します。(金融機関保管)</t>
  </si>
  <si>
    <t>領 収 日 付 印</t>
  </si>
  <si>
    <t>※</t>
  </si>
  <si>
    <t>岩国市今津町１－１４－５１</t>
  </si>
  <si>
    <t>なお、印刷の際は、Ａ４用紙で印刷し、サイズの変更</t>
  </si>
  <si>
    <t>の部分を、記入例を削除して入力してください。</t>
  </si>
  <si>
    <t xml:space="preserve">
01</t>
  </si>
  <si>
    <t>上記のとおり領収しました。(納税者保管)</t>
  </si>
  <si>
    <t>◎この納付書は、3枚1組の複写式となっ
  ていますので、切り離さずに提出して
  ください。</t>
  </si>
  <si>
    <t>山 口 銀 行 岩 国 支 店</t>
  </si>
  <si>
    <t>※この納付書はゆうちょ銀行及び郵便局で使用できません。</t>
  </si>
  <si>
    <t>納 期 限</t>
  </si>
  <si>
    <t>日    計</t>
  </si>
  <si>
    <t>機 関 名</t>
  </si>
  <si>
    <t>株式会社　○○○○○</t>
  </si>
  <si>
    <t>※</t>
  </si>
  <si>
    <t>納付書を印刷してください。</t>
  </si>
  <si>
    <t>等は行わないでください。</t>
  </si>
  <si>
    <t>周囲の　　　線で切り取り、３枚は切り離さずに、金融機関等にお持ちください。</t>
  </si>
  <si>
    <t>入湯税領収証書</t>
  </si>
  <si>
    <t>入湯税納付書</t>
  </si>
  <si>
    <t>入湯税領収済通知書</t>
  </si>
  <si>
    <t>所在地及び名称</t>
  </si>
  <si>
    <t>●入湯税納付書入力表</t>
  </si>
  <si>
    <t>処理事項</t>
  </si>
  <si>
    <t>入力完了後は、「入湯税税納付書印刷シート」から</t>
  </si>
  <si>
    <t>月分</t>
  </si>
  <si>
    <t>02</t>
  </si>
  <si>
    <t>03</t>
  </si>
  <si>
    <t>04</t>
  </si>
  <si>
    <t>入湯税額</t>
  </si>
  <si>
    <t>　納期限までに完納されないときは、その翌日から税金完納の日までの日数に応じ年14.6パーセント（納期限の翌日から１月を経過する日までの期間については年7.3パーセント）の割合（各年の特例基準割合（当該年の前年に租税特別措置法第93条第２項の規定により告示された割合に年１％の割合を加算した割合）が年7.3％の割合に満たない場合には、年14.6％の割合にあっては特例基準割合に年7.3％の割合を加算した割合とし、年7.3％の割合にあっては特例基準割合に年１％の割合を加算した割合（当該加算した割合が年7.3％の割合を超える場合には、年7.3％の割合））で計算した延滞金と、督促状を発した場合には督促手数料（100円）を納付し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</si>
</sst>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###\-##"/>
    <numFmt numFmtId="177" formatCode="&quot;〒&quot;###\-####"/>
    <numFmt numFmtId="178" formatCode="0_ ;[Red]\-0\ "/>
    <numFmt numFmtId="179" formatCode="##\ ###\ ###\ ##0"/>
    <numFmt numFmtId="180" formatCode="\ ##\ ###\ ###\ ##0\ "/>
    <numFmt numFmtId="181" formatCode="\ ##\ ###\ ###\ ##0"/>
    <numFmt numFmtId="182" formatCode="#\ #\ #\ #\ #\ #\ #\ #\ #\ #\ 0"/>
    <numFmt numFmtId="183" formatCode="\ #\ #\ #\ #\ #\ #\ #\ #\ #\ #\ 0"/>
    <numFmt numFmtId="184" formatCode="#,##0_);[Red]\(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1"/>
      <name val="OCRB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ashed"/>
      <right>
        <color indexed="63"/>
      </right>
      <top style="dashDot"/>
      <bottom>
        <color indexed="63"/>
      </bottom>
    </border>
    <border>
      <left>
        <color indexed="63"/>
      </left>
      <right style="dashed"/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ashed"/>
      <right>
        <color indexed="63"/>
      </right>
      <top>
        <color indexed="63"/>
      </top>
      <bottom style="dashDot"/>
    </border>
    <border>
      <left>
        <color indexed="63"/>
      </left>
      <right style="dashed"/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ashed">
        <color indexed="8"/>
      </right>
      <top style="thin"/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ashed">
        <color indexed="8"/>
      </right>
      <top>
        <color indexed="63"/>
      </top>
      <bottom style="thin"/>
    </border>
    <border>
      <left>
        <color indexed="63"/>
      </left>
      <right style="dashed">
        <color indexed="8"/>
      </right>
      <top style="thin"/>
      <bottom style="medium"/>
    </border>
    <border>
      <left style="dashed">
        <color indexed="8"/>
      </left>
      <right>
        <color indexed="63"/>
      </right>
      <top style="thin"/>
      <bottom style="medium"/>
    </border>
    <border>
      <left style="dashed">
        <color indexed="8"/>
      </left>
      <right>
        <color indexed="63"/>
      </right>
      <top style="thin"/>
      <bottom style="thin"/>
    </border>
    <border>
      <left>
        <color indexed="63"/>
      </left>
      <right style="dashed">
        <color indexed="8"/>
      </right>
      <top style="thin"/>
      <bottom style="thin"/>
    </border>
    <border>
      <left>
        <color indexed="63"/>
      </left>
      <right style="dashed">
        <color indexed="8"/>
      </right>
      <top style="medium"/>
      <bottom style="medium"/>
    </border>
    <border>
      <left style="dashed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7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top" shrinkToFit="1"/>
    </xf>
    <xf numFmtId="0" fontId="8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left" vertical="top" shrinkToFit="1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distributed" vertical="center"/>
    </xf>
    <xf numFmtId="0" fontId="10" fillId="33" borderId="38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19" fillId="0" borderId="39" xfId="0" applyFont="1" applyBorder="1" applyAlignment="1">
      <alignment horizontal="distributed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84" fontId="16" fillId="0" borderId="42" xfId="0" applyNumberFormat="1" applyFont="1" applyBorder="1" applyAlignment="1">
      <alignment vertical="center" shrinkToFit="1"/>
    </xf>
    <xf numFmtId="184" fontId="16" fillId="0" borderId="39" xfId="0" applyNumberFormat="1" applyFont="1" applyBorder="1" applyAlignment="1">
      <alignment vertical="center" shrinkToFit="1"/>
    </xf>
    <xf numFmtId="184" fontId="16" fillId="0" borderId="43" xfId="0" applyNumberFormat="1" applyFont="1" applyBorder="1" applyAlignment="1">
      <alignment vertical="center" shrinkToFit="1"/>
    </xf>
    <xf numFmtId="177" fontId="2" fillId="33" borderId="0" xfId="0" applyNumberFormat="1" applyFont="1" applyFill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37" xfId="0" applyFont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34" xfId="0" applyFont="1" applyBorder="1" applyAlignment="1">
      <alignment horizontal="distributed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distributed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distributed" vertical="center" wrapText="1"/>
    </xf>
    <xf numFmtId="0" fontId="19" fillId="0" borderId="37" xfId="0" applyFont="1" applyBorder="1" applyAlignment="1">
      <alignment horizontal="distributed" vertical="center"/>
    </xf>
    <xf numFmtId="0" fontId="19" fillId="0" borderId="22" xfId="0" applyFont="1" applyBorder="1" applyAlignment="1">
      <alignment horizontal="distributed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184" fontId="16" fillId="33" borderId="50" xfId="48" applyNumberFormat="1" applyFont="1" applyFill="1" applyBorder="1" applyAlignment="1" applyProtection="1">
      <alignment vertical="center" shrinkToFit="1"/>
      <protection locked="0"/>
    </xf>
    <xf numFmtId="184" fontId="16" fillId="33" borderId="44" xfId="48" applyNumberFormat="1" applyFont="1" applyFill="1" applyBorder="1" applyAlignment="1" applyProtection="1">
      <alignment vertical="center" shrinkToFit="1"/>
      <protection locked="0"/>
    </xf>
    <xf numFmtId="184" fontId="16" fillId="33" borderId="46" xfId="48" applyNumberFormat="1" applyFont="1" applyFill="1" applyBorder="1" applyAlignment="1" applyProtection="1">
      <alignment vertical="center" shrinkToFit="1"/>
      <protection locked="0"/>
    </xf>
    <xf numFmtId="184" fontId="16" fillId="33" borderId="36" xfId="48" applyNumberFormat="1" applyFont="1" applyFill="1" applyBorder="1" applyAlignment="1" applyProtection="1">
      <alignment vertical="center" shrinkToFit="1"/>
      <protection locked="0"/>
    </xf>
    <xf numFmtId="184" fontId="16" fillId="33" borderId="34" xfId="48" applyNumberFormat="1" applyFont="1" applyFill="1" applyBorder="1" applyAlignment="1" applyProtection="1">
      <alignment vertical="center" shrinkToFit="1"/>
      <protection locked="0"/>
    </xf>
    <xf numFmtId="184" fontId="16" fillId="33" borderId="35" xfId="48" applyNumberFormat="1" applyFont="1" applyFill="1" applyBorder="1" applyAlignment="1" applyProtection="1">
      <alignment vertical="center" shrinkToFit="1"/>
      <protection locked="0"/>
    </xf>
    <xf numFmtId="0" fontId="5" fillId="0" borderId="37" xfId="0" applyFont="1" applyBorder="1" applyAlignment="1">
      <alignment horizontal="right" vertical="center"/>
    </xf>
    <xf numFmtId="0" fontId="0" fillId="0" borderId="47" xfId="0" applyBorder="1" applyAlignment="1">
      <alignment vertical="center"/>
    </xf>
    <xf numFmtId="184" fontId="16" fillId="33" borderId="51" xfId="48" applyNumberFormat="1" applyFont="1" applyFill="1" applyBorder="1" applyAlignment="1" applyProtection="1">
      <alignment vertical="center"/>
      <protection locked="0"/>
    </xf>
    <xf numFmtId="184" fontId="16" fillId="33" borderId="22" xfId="48" applyNumberFormat="1" applyFont="1" applyFill="1" applyBorder="1" applyAlignment="1" applyProtection="1">
      <alignment vertical="center"/>
      <protection locked="0"/>
    </xf>
    <xf numFmtId="184" fontId="16" fillId="33" borderId="48" xfId="48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4" fillId="0" borderId="66" xfId="48" applyNumberFormat="1" applyFont="1" applyBorder="1" applyAlignment="1">
      <alignment horizontal="center" vertical="center" shrinkToFit="1"/>
    </xf>
    <xf numFmtId="0" fontId="14" fillId="0" borderId="48" xfId="48" applyNumberFormat="1" applyFont="1" applyBorder="1" applyAlignment="1">
      <alignment horizontal="center" vertical="center" shrinkToFit="1"/>
    </xf>
    <xf numFmtId="0" fontId="14" fillId="0" borderId="51" xfId="48" applyNumberFormat="1" applyFont="1" applyBorder="1" applyAlignment="1">
      <alignment horizontal="center" vertical="center" shrinkToFit="1"/>
    </xf>
    <xf numFmtId="0" fontId="14" fillId="0" borderId="67" xfId="48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4" fillId="0" borderId="50" xfId="48" applyNumberFormat="1" applyFont="1" applyBorder="1" applyAlignment="1">
      <alignment horizontal="center" vertical="center" shrinkToFit="1"/>
    </xf>
    <xf numFmtId="0" fontId="14" fillId="0" borderId="68" xfId="48" applyNumberFormat="1" applyFont="1" applyBorder="1" applyAlignment="1">
      <alignment horizontal="center" vertical="center" shrinkToFit="1"/>
    </xf>
    <xf numFmtId="0" fontId="14" fillId="0" borderId="69" xfId="48" applyNumberFormat="1" applyFont="1" applyBorder="1" applyAlignment="1">
      <alignment horizontal="center" vertical="center" shrinkToFit="1"/>
    </xf>
    <xf numFmtId="0" fontId="14" fillId="0" borderId="51" xfId="48" applyNumberFormat="1" applyFont="1" applyBorder="1" applyAlignment="1">
      <alignment horizontal="center" vertical="center"/>
    </xf>
    <xf numFmtId="0" fontId="14" fillId="0" borderId="67" xfId="48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70" xfId="48" applyNumberFormat="1" applyFont="1" applyBorder="1" applyAlignment="1">
      <alignment horizontal="center" vertical="center" shrinkToFit="1"/>
    </xf>
    <xf numFmtId="0" fontId="14" fillId="0" borderId="35" xfId="48" applyNumberFormat="1" applyFont="1" applyBorder="1" applyAlignment="1">
      <alignment horizontal="center" vertical="center" shrinkToFit="1"/>
    </xf>
    <xf numFmtId="0" fontId="14" fillId="0" borderId="36" xfId="48" applyNumberFormat="1" applyFont="1" applyBorder="1" applyAlignment="1">
      <alignment horizontal="center" vertical="center" shrinkToFit="1"/>
    </xf>
    <xf numFmtId="0" fontId="14" fillId="0" borderId="71" xfId="48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4" fillId="0" borderId="46" xfId="48" applyNumberFormat="1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7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75" xfId="0" applyFont="1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76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8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19050</xdr:colOff>
      <xdr:row>4</xdr:row>
      <xdr:rowOff>76200</xdr:rowOff>
    </xdr:from>
    <xdr:ext cx="238125" cy="238125"/>
    <xdr:sp>
      <xdr:nvSpPr>
        <xdr:cNvPr id="1" name="Oval 24"/>
        <xdr:cNvSpPr>
          <a:spLocks/>
        </xdr:cNvSpPr>
      </xdr:nvSpPr>
      <xdr:spPr>
        <a:xfrm>
          <a:off x="7562850" y="981075"/>
          <a:ext cx="2381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oneCellAnchor>
  <xdr:twoCellAnchor>
    <xdr:from>
      <xdr:col>38</xdr:col>
      <xdr:colOff>38100</xdr:colOff>
      <xdr:row>1</xdr:row>
      <xdr:rowOff>95250</xdr:rowOff>
    </xdr:from>
    <xdr:to>
      <xdr:col>68</xdr:col>
      <xdr:colOff>66675</xdr:colOff>
      <xdr:row>16</xdr:row>
      <xdr:rowOff>0</xdr:rowOff>
    </xdr:to>
    <xdr:grpSp>
      <xdr:nvGrpSpPr>
        <xdr:cNvPr id="2" name="Group 60"/>
        <xdr:cNvGrpSpPr>
          <a:grpSpLocks/>
        </xdr:cNvGrpSpPr>
      </xdr:nvGrpSpPr>
      <xdr:grpSpPr>
        <a:xfrm>
          <a:off x="4857750" y="485775"/>
          <a:ext cx="3743325" cy="3419475"/>
          <a:chOff x="481" y="52"/>
          <a:chExt cx="347" cy="225"/>
        </a:xfrm>
        <a:solidFill>
          <a:srgbClr val="FFFFFF"/>
        </a:solidFill>
      </xdr:grpSpPr>
      <xdr:sp>
        <xdr:nvSpPr>
          <xdr:cNvPr id="3" name="AutoShape 61"/>
          <xdr:cNvSpPr>
            <a:spLocks/>
          </xdr:cNvSpPr>
        </xdr:nvSpPr>
        <xdr:spPr>
          <a:xfrm>
            <a:off x="481" y="65"/>
            <a:ext cx="347" cy="212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　全店舗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（銀　　　　　　行）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山口、西京、広島、もみじ、北九州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（信　用　金　庫）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西中国、広島、東山口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（農業協同組合）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岩国市、山口東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（信　用　組　合）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広島商銀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他）　中国労働金庫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　岩国市出納員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市役所収税課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各総合支所　各支所　各出張所（周東地域を除く）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このホームページダウンロード用納付書は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ゆうちょ銀行及び郵便局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で使用できません。</a:t>
            </a:r>
          </a:p>
        </xdr:txBody>
      </xdr:sp>
      <xdr:sp>
        <xdr:nvSpPr>
          <xdr:cNvPr id="4" name="AutoShape 62"/>
          <xdr:cNvSpPr>
            <a:spLocks/>
          </xdr:cNvSpPr>
        </xdr:nvSpPr>
        <xdr:spPr>
          <a:xfrm>
            <a:off x="515" y="52"/>
            <a:ext cx="97" cy="2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納付場所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133350</xdr:rowOff>
    </xdr:from>
    <xdr:to>
      <xdr:col>10</xdr:col>
      <xdr:colOff>85725</xdr:colOff>
      <xdr:row>0</xdr:row>
      <xdr:rowOff>133350</xdr:rowOff>
    </xdr:to>
    <xdr:sp>
      <xdr:nvSpPr>
        <xdr:cNvPr id="1" name="Line 46"/>
        <xdr:cNvSpPr>
          <a:spLocks/>
        </xdr:cNvSpPr>
      </xdr:nvSpPr>
      <xdr:spPr>
        <a:xfrm>
          <a:off x="800100" y="133350"/>
          <a:ext cx="523875" cy="0"/>
        </a:xfrm>
        <a:prstGeom prst="line">
          <a:avLst/>
        </a:prstGeom>
        <a:noFill/>
        <a:ln w="158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32"/>
  <sheetViews>
    <sheetView tabSelected="1" zoomScalePageLayoutView="0" workbookViewId="0" topLeftCell="A1">
      <selection activeCell="BD27" sqref="BD27"/>
    </sheetView>
  </sheetViews>
  <sheetFormatPr defaultColWidth="1.625" defaultRowHeight="13.5"/>
  <cols>
    <col min="1" max="1" width="3.125" style="1" customWidth="1"/>
    <col min="2" max="16384" width="1.625" style="1" customWidth="1"/>
  </cols>
  <sheetData>
    <row r="1" spans="2:20" s="3" customFormat="1" ht="30.75" customHeight="1">
      <c r="B1" s="52" t="s">
        <v>45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2:20" s="3" customFormat="1" ht="17.25" customHeight="1">
      <c r="B2" s="52"/>
      <c r="C2" s="53" t="s">
        <v>24</v>
      </c>
      <c r="D2" s="52"/>
      <c r="E2" s="110"/>
      <c r="F2" s="110"/>
      <c r="G2" s="110"/>
      <c r="H2" s="53" t="s">
        <v>27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s="3" customFormat="1" ht="9.7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33" s="3" customFormat="1" ht="13.5" customHeight="1">
      <c r="B4" s="54"/>
      <c r="C4" s="111" t="s">
        <v>44</v>
      </c>
      <c r="D4" s="111"/>
      <c r="E4" s="111"/>
      <c r="F4" s="111"/>
      <c r="G4" s="111"/>
      <c r="H4" s="111"/>
      <c r="I4" s="111"/>
      <c r="J4" s="111"/>
      <c r="K4" s="111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55"/>
    </row>
    <row r="5" spans="2:33" s="3" customFormat="1" ht="23.25" customHeight="1">
      <c r="B5" s="17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G5" s="18"/>
    </row>
    <row r="6" spans="2:33" s="3" customFormat="1" ht="15.75" customHeight="1">
      <c r="B6" s="17"/>
      <c r="AG6" s="18"/>
    </row>
    <row r="7" spans="2:33" s="3" customFormat="1" ht="19.5" customHeight="1">
      <c r="B7" s="17"/>
      <c r="E7" s="118">
        <v>7390402</v>
      </c>
      <c r="F7" s="118"/>
      <c r="G7" s="118"/>
      <c r="H7" s="118"/>
      <c r="I7" s="118"/>
      <c r="J7" s="118"/>
      <c r="K7" s="118"/>
      <c r="L7" s="118"/>
      <c r="AG7" s="18"/>
    </row>
    <row r="8" spans="2:33" s="3" customFormat="1" ht="18.75" customHeight="1">
      <c r="B8" s="17"/>
      <c r="E8" s="119" t="s">
        <v>25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G8" s="18"/>
    </row>
    <row r="9" spans="2:33" s="3" customFormat="1" ht="18.75" customHeight="1">
      <c r="B9" s="17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G9" s="18"/>
    </row>
    <row r="10" spans="2:33" s="3" customFormat="1" ht="18.75" customHeight="1">
      <c r="B10" s="1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G10" s="18"/>
    </row>
    <row r="11" spans="2:33" s="3" customFormat="1" ht="18.75" customHeight="1">
      <c r="B11" s="17"/>
      <c r="E11" s="119" t="s">
        <v>36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G11" s="18"/>
    </row>
    <row r="12" spans="2:33" s="3" customFormat="1" ht="18.75" customHeight="1">
      <c r="B12" s="1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G12" s="18"/>
    </row>
    <row r="13" spans="2:33" s="3" customFormat="1" ht="40.5" customHeight="1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</row>
    <row r="14" spans="2:33" s="3" customFormat="1" ht="9.75" customHeight="1">
      <c r="B14" s="120" t="s">
        <v>3</v>
      </c>
      <c r="C14" s="121"/>
      <c r="D14" s="121"/>
      <c r="E14" s="122"/>
      <c r="F14" s="46"/>
      <c r="G14" s="46"/>
      <c r="H14" s="46"/>
      <c r="I14" s="46"/>
      <c r="J14" s="102" t="s">
        <v>46</v>
      </c>
      <c r="K14" s="102"/>
      <c r="L14" s="102"/>
      <c r="M14" s="102"/>
      <c r="N14" s="102"/>
      <c r="O14" s="102"/>
      <c r="P14" s="102"/>
      <c r="Q14" s="102"/>
      <c r="R14" s="102"/>
      <c r="S14" s="102"/>
      <c r="T14" s="46"/>
      <c r="U14" s="46"/>
      <c r="V14" s="46"/>
      <c r="W14" s="57"/>
      <c r="X14" s="46"/>
      <c r="Y14" s="46"/>
      <c r="Z14" s="66"/>
      <c r="AA14" s="66"/>
      <c r="AB14" s="66"/>
      <c r="AC14" s="66"/>
      <c r="AD14" s="66"/>
      <c r="AE14" s="66"/>
      <c r="AF14" s="46"/>
      <c r="AG14" s="57"/>
    </row>
    <row r="15" spans="2:33" s="3" customFormat="1" ht="24" customHeight="1">
      <c r="B15" s="103">
        <v>27</v>
      </c>
      <c r="C15" s="104"/>
      <c r="D15" s="104"/>
      <c r="E15" s="105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  <c r="X15" s="74"/>
      <c r="Y15" s="75"/>
      <c r="Z15" s="75"/>
      <c r="AA15" s="75"/>
      <c r="AB15" s="75"/>
      <c r="AC15" s="75"/>
      <c r="AD15" s="75"/>
      <c r="AE15" s="75"/>
      <c r="AF15" s="75"/>
      <c r="AG15" s="76"/>
    </row>
    <row r="16" spans="2:33" s="3" customFormat="1" ht="9.75" customHeight="1">
      <c r="B16" s="54"/>
      <c r="C16" s="86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8"/>
      <c r="R16" s="88"/>
      <c r="S16" s="89"/>
      <c r="T16" s="88"/>
      <c r="U16" s="88"/>
      <c r="V16" s="88"/>
      <c r="W16" s="87"/>
      <c r="X16" s="87"/>
      <c r="Y16" s="87"/>
      <c r="Z16" s="87"/>
      <c r="AA16" s="87"/>
      <c r="AB16" s="87"/>
      <c r="AC16" s="87"/>
      <c r="AD16" s="87"/>
      <c r="AE16" s="86"/>
      <c r="AF16" s="86"/>
      <c r="AG16" s="55"/>
    </row>
    <row r="17" spans="2:33" s="3" customFormat="1" ht="16.5" customHeight="1">
      <c r="B17" s="100"/>
      <c r="C17" s="101"/>
      <c r="D17" s="30"/>
      <c r="E17" s="109">
        <v>27</v>
      </c>
      <c r="F17" s="109"/>
      <c r="G17" s="29"/>
      <c r="H17" s="128" t="s">
        <v>13</v>
      </c>
      <c r="I17" s="129"/>
      <c r="J17" s="97"/>
      <c r="K17" s="109">
        <v>12</v>
      </c>
      <c r="L17" s="109"/>
      <c r="M17" s="29"/>
      <c r="N17" s="128" t="s">
        <v>48</v>
      </c>
      <c r="O17" s="129"/>
      <c r="P17" s="129"/>
      <c r="Q17" s="129"/>
      <c r="R17" s="101"/>
      <c r="S17" s="95"/>
      <c r="T17" s="90"/>
      <c r="U17" s="91"/>
      <c r="V17" s="91"/>
      <c r="W17" s="91"/>
      <c r="X17" s="91"/>
      <c r="Y17" s="91"/>
      <c r="Z17" s="91"/>
      <c r="AA17" s="91"/>
      <c r="AB17" s="92"/>
      <c r="AC17" s="93"/>
      <c r="AD17" s="93"/>
      <c r="AE17" s="93"/>
      <c r="AF17" s="93"/>
      <c r="AG17" s="94"/>
    </row>
    <row r="18" spans="2:33" s="3" customFormat="1" ht="7.5" customHeight="1">
      <c r="B18" s="31"/>
      <c r="C18" s="32"/>
      <c r="D18" s="32"/>
      <c r="E18" s="32"/>
      <c r="F18" s="21"/>
      <c r="G18" s="32"/>
      <c r="H18" s="32"/>
      <c r="I18" s="21"/>
      <c r="J18" s="98"/>
      <c r="K18" s="21"/>
      <c r="L18" s="32"/>
      <c r="M18" s="32"/>
      <c r="N18" s="32"/>
      <c r="O18" s="21"/>
      <c r="P18" s="32"/>
      <c r="Q18" s="32"/>
      <c r="R18" s="21"/>
      <c r="S18" s="96"/>
      <c r="T18" s="77"/>
      <c r="U18" s="78"/>
      <c r="V18" s="78"/>
      <c r="W18" s="78"/>
      <c r="X18" s="78"/>
      <c r="Y18" s="78"/>
      <c r="Z18" s="78"/>
      <c r="AA18" s="78"/>
      <c r="AB18" s="79"/>
      <c r="AC18" s="80"/>
      <c r="AD18" s="80"/>
      <c r="AE18" s="80"/>
      <c r="AF18" s="80"/>
      <c r="AG18" s="81"/>
    </row>
    <row r="19" spans="2:69" s="3" customFormat="1" ht="13.5" customHeight="1">
      <c r="B19" s="123"/>
      <c r="C19" s="136" t="s">
        <v>52</v>
      </c>
      <c r="D19" s="137"/>
      <c r="E19" s="137"/>
      <c r="F19" s="137"/>
      <c r="G19" s="137"/>
      <c r="H19" s="137"/>
      <c r="I19" s="125"/>
      <c r="J19" s="139" t="s">
        <v>28</v>
      </c>
      <c r="K19" s="140"/>
      <c r="L19" s="143"/>
      <c r="M19" s="144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51" t="s">
        <v>12</v>
      </c>
      <c r="AG19" s="152"/>
      <c r="AM19" s="265" t="s">
        <v>53</v>
      </c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7"/>
    </row>
    <row r="20" spans="2:69" s="3" customFormat="1" ht="45" customHeight="1">
      <c r="B20" s="124"/>
      <c r="C20" s="138"/>
      <c r="D20" s="138"/>
      <c r="E20" s="138"/>
      <c r="F20" s="138"/>
      <c r="G20" s="138"/>
      <c r="H20" s="138"/>
      <c r="I20" s="126"/>
      <c r="J20" s="141"/>
      <c r="K20" s="142"/>
      <c r="L20" s="153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5"/>
      <c r="AM20" s="268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  <c r="BG20" s="269"/>
      <c r="BH20" s="269"/>
      <c r="BI20" s="269"/>
      <c r="BJ20" s="269"/>
      <c r="BK20" s="269"/>
      <c r="BL20" s="269"/>
      <c r="BM20" s="269"/>
      <c r="BN20" s="269"/>
      <c r="BO20" s="269"/>
      <c r="BP20" s="269"/>
      <c r="BQ20" s="270"/>
    </row>
    <row r="21" spans="2:69" s="3" customFormat="1" ht="40.5" customHeight="1">
      <c r="B21" s="20"/>
      <c r="C21" s="130" t="s">
        <v>4</v>
      </c>
      <c r="D21" s="130"/>
      <c r="E21" s="130"/>
      <c r="F21" s="130"/>
      <c r="G21" s="130"/>
      <c r="H21" s="130"/>
      <c r="I21" s="22"/>
      <c r="J21" s="131" t="s">
        <v>49</v>
      </c>
      <c r="K21" s="132"/>
      <c r="L21" s="148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50"/>
      <c r="AM21" s="268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70"/>
    </row>
    <row r="22" spans="2:69" s="3" customFormat="1" ht="37.5" customHeight="1" thickBot="1">
      <c r="B22" s="17"/>
      <c r="C22" s="133" t="s">
        <v>5</v>
      </c>
      <c r="D22" s="133"/>
      <c r="E22" s="133"/>
      <c r="F22" s="133"/>
      <c r="G22" s="133"/>
      <c r="H22" s="133"/>
      <c r="I22" s="18"/>
      <c r="J22" s="134" t="s">
        <v>50</v>
      </c>
      <c r="K22" s="135"/>
      <c r="L22" s="14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M22" s="268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70"/>
    </row>
    <row r="23" spans="2:69" s="3" customFormat="1" ht="42.75" customHeight="1" thickBot="1">
      <c r="B23" s="37"/>
      <c r="C23" s="112" t="s">
        <v>6</v>
      </c>
      <c r="D23" s="112"/>
      <c r="E23" s="112"/>
      <c r="F23" s="112"/>
      <c r="G23" s="112"/>
      <c r="H23" s="112"/>
      <c r="I23" s="38"/>
      <c r="J23" s="113" t="s">
        <v>51</v>
      </c>
      <c r="K23" s="114"/>
      <c r="L23" s="115">
        <f>IF(L20+L21+L22=0,"",L20+L21+L22)</f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M23" s="268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  <c r="BG23" s="269"/>
      <c r="BH23" s="269"/>
      <c r="BI23" s="269"/>
      <c r="BJ23" s="269"/>
      <c r="BK23" s="269"/>
      <c r="BL23" s="269"/>
      <c r="BM23" s="269"/>
      <c r="BN23" s="269"/>
      <c r="BO23" s="269"/>
      <c r="BP23" s="269"/>
      <c r="BQ23" s="270"/>
    </row>
    <row r="24" spans="39:69" s="3" customFormat="1" ht="13.5"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</row>
    <row r="25" spans="2:69" s="3" customFormat="1" ht="14.25">
      <c r="B25" s="60" t="s">
        <v>37</v>
      </c>
      <c r="C25" s="15"/>
      <c r="D25" s="63" t="s">
        <v>47</v>
      </c>
      <c r="E25" s="58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  <c r="AX25" s="264"/>
      <c r="AY25" s="264"/>
      <c r="AZ25" s="264"/>
      <c r="BA25" s="264"/>
      <c r="BB25" s="264"/>
      <c r="BC25" s="264"/>
      <c r="BD25" s="264"/>
      <c r="BE25" s="264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</row>
    <row r="26" spans="2:66" s="3" customFormat="1" ht="14.25">
      <c r="B26" s="58"/>
      <c r="C26" s="63" t="s">
        <v>38</v>
      </c>
      <c r="D26" s="58"/>
      <c r="E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</row>
    <row r="27" spans="2:66" s="3" customFormat="1" ht="14.25">
      <c r="B27" s="58"/>
      <c r="C27" s="58"/>
      <c r="D27" s="63" t="s">
        <v>26</v>
      </c>
      <c r="E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/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/>
    </row>
    <row r="28" spans="3:66" s="3" customFormat="1" ht="14.25">
      <c r="C28" s="53" t="s">
        <v>39</v>
      </c>
      <c r="G28" s="58"/>
      <c r="H28" s="58"/>
      <c r="I28" s="58"/>
      <c r="J28" s="58"/>
      <c r="K28" s="58"/>
      <c r="L28" s="58"/>
      <c r="M28" s="58"/>
      <c r="N28" s="58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</row>
    <row r="29" spans="39:66" ht="13.5"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</row>
    <row r="30" spans="39:66" ht="13.5"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</row>
    <row r="31" spans="39:66" ht="13.5"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</row>
    <row r="32" spans="39:66" ht="13.5"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</row>
  </sheetData>
  <sheetProtection/>
  <mergeCells count="39">
    <mergeCell ref="AM19:BQ23"/>
    <mergeCell ref="L19:M19"/>
    <mergeCell ref="N19:O19"/>
    <mergeCell ref="H17:I17"/>
    <mergeCell ref="L22:AG22"/>
    <mergeCell ref="L21:AG21"/>
    <mergeCell ref="AF19:AG19"/>
    <mergeCell ref="L20:AG20"/>
    <mergeCell ref="X19:Y19"/>
    <mergeCell ref="Z19:AA19"/>
    <mergeCell ref="C21:H21"/>
    <mergeCell ref="J21:K21"/>
    <mergeCell ref="C22:H22"/>
    <mergeCell ref="J22:K22"/>
    <mergeCell ref="C19:H20"/>
    <mergeCell ref="J19:K20"/>
    <mergeCell ref="P19:Q19"/>
    <mergeCell ref="R19:S19"/>
    <mergeCell ref="T19:U19"/>
    <mergeCell ref="V19:W19"/>
    <mergeCell ref="AB19:AC19"/>
    <mergeCell ref="AD19:AE19"/>
    <mergeCell ref="C23:H23"/>
    <mergeCell ref="J23:K23"/>
    <mergeCell ref="L23:AG23"/>
    <mergeCell ref="E7:L7"/>
    <mergeCell ref="E8:AE9"/>
    <mergeCell ref="E11:AE12"/>
    <mergeCell ref="B14:E14"/>
    <mergeCell ref="B19:B20"/>
    <mergeCell ref="I19:I20"/>
    <mergeCell ref="N17:Q17"/>
    <mergeCell ref="J14:S14"/>
    <mergeCell ref="B15:E15"/>
    <mergeCell ref="F15:W15"/>
    <mergeCell ref="E17:F17"/>
    <mergeCell ref="K17:L17"/>
    <mergeCell ref="E2:G2"/>
    <mergeCell ref="C4:K4"/>
  </mergeCells>
  <dataValidations count="1">
    <dataValidation errorStyle="warning" type="whole" allowBlank="1" showInputMessage="1" showErrorMessage="1" error="11桁を超えています" sqref="L20:AG23">
      <formula1>0</formula1>
      <formula2>99999999999</formula2>
    </dataValidation>
  </dataValidation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Y42"/>
  <sheetViews>
    <sheetView zoomScalePageLayoutView="0" workbookViewId="0" topLeftCell="C1">
      <selection activeCell="D26" sqref="D26:I26"/>
    </sheetView>
  </sheetViews>
  <sheetFormatPr defaultColWidth="1.625" defaultRowHeight="13.5"/>
  <cols>
    <col min="1" max="16384" width="1.625" style="3" customWidth="1"/>
  </cols>
  <sheetData>
    <row r="1" ht="17.25">
      <c r="B1" s="2" t="s">
        <v>40</v>
      </c>
    </row>
    <row r="2" ht="14.25" customHeight="1"/>
    <row r="3" spans="2:103" ht="16.5" customHeight="1">
      <c r="B3" s="4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7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8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9"/>
    </row>
    <row r="4" spans="2:103" ht="9.75" customHeight="1">
      <c r="B4" s="10"/>
      <c r="C4" s="120" t="s">
        <v>0</v>
      </c>
      <c r="D4" s="121"/>
      <c r="E4" s="121"/>
      <c r="F4" s="121"/>
      <c r="G4" s="121"/>
      <c r="H4" s="122"/>
      <c r="AI4" s="11"/>
      <c r="AJ4" s="12"/>
      <c r="AK4" s="120" t="s">
        <v>0</v>
      </c>
      <c r="AL4" s="121"/>
      <c r="AM4" s="121"/>
      <c r="AN4" s="121"/>
      <c r="AO4" s="121"/>
      <c r="AP4" s="122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3"/>
      <c r="BS4" s="120" t="s">
        <v>0</v>
      </c>
      <c r="BT4" s="121"/>
      <c r="BU4" s="121"/>
      <c r="BV4" s="121"/>
      <c r="BW4" s="121"/>
      <c r="BX4" s="122"/>
      <c r="CY4" s="14"/>
    </row>
    <row r="5" spans="2:103" ht="15.75" customHeight="1">
      <c r="B5" s="10"/>
      <c r="C5" s="235">
        <v>352080</v>
      </c>
      <c r="D5" s="236"/>
      <c r="E5" s="236"/>
      <c r="F5" s="236"/>
      <c r="G5" s="236"/>
      <c r="H5" s="237"/>
      <c r="AI5" s="11"/>
      <c r="AJ5" s="12"/>
      <c r="AK5" s="235">
        <v>352080</v>
      </c>
      <c r="AL5" s="236"/>
      <c r="AM5" s="236"/>
      <c r="AN5" s="236"/>
      <c r="AO5" s="236"/>
      <c r="AP5" s="237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3"/>
      <c r="BS5" s="235">
        <v>352080</v>
      </c>
      <c r="BT5" s="236"/>
      <c r="BU5" s="236"/>
      <c r="BV5" s="236"/>
      <c r="BW5" s="236"/>
      <c r="BX5" s="237"/>
      <c r="CY5" s="14"/>
    </row>
    <row r="6" spans="2:103" ht="15.75" customHeight="1">
      <c r="B6" s="10"/>
      <c r="C6" s="230" t="s">
        <v>20</v>
      </c>
      <c r="D6" s="231"/>
      <c r="E6" s="231"/>
      <c r="F6" s="231"/>
      <c r="G6" s="231"/>
      <c r="H6" s="232"/>
      <c r="I6" s="228" t="s">
        <v>1</v>
      </c>
      <c r="J6" s="229"/>
      <c r="P6" s="246" t="s">
        <v>41</v>
      </c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11"/>
      <c r="AJ6" s="12"/>
      <c r="AK6" s="230" t="s">
        <v>20</v>
      </c>
      <c r="AL6" s="231"/>
      <c r="AM6" s="231"/>
      <c r="AN6" s="231"/>
      <c r="AO6" s="231"/>
      <c r="AP6" s="232"/>
      <c r="AQ6" s="228" t="s">
        <v>1</v>
      </c>
      <c r="AR6" s="161"/>
      <c r="AS6" s="11"/>
      <c r="AT6" s="11"/>
      <c r="AU6" s="11"/>
      <c r="AV6" s="11"/>
      <c r="AW6" s="11"/>
      <c r="AX6" s="249" t="s">
        <v>42</v>
      </c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13"/>
      <c r="BS6" s="230" t="s">
        <v>20</v>
      </c>
      <c r="BT6" s="231"/>
      <c r="BU6" s="231"/>
      <c r="BV6" s="231"/>
      <c r="BW6" s="231"/>
      <c r="BX6" s="232"/>
      <c r="BY6" s="228" t="s">
        <v>1</v>
      </c>
      <c r="BZ6" s="229"/>
      <c r="CF6" s="259" t="s">
        <v>43</v>
      </c>
      <c r="CG6" s="259"/>
      <c r="CH6" s="259"/>
      <c r="CI6" s="259"/>
      <c r="CJ6" s="259"/>
      <c r="CK6" s="259"/>
      <c r="CL6" s="259"/>
      <c r="CM6" s="259"/>
      <c r="CN6" s="259"/>
      <c r="CO6" s="259"/>
      <c r="CP6" s="259"/>
      <c r="CQ6" s="259"/>
      <c r="CR6" s="259"/>
      <c r="CS6" s="259"/>
      <c r="CT6" s="259"/>
      <c r="CU6" s="259"/>
      <c r="CV6" s="259"/>
      <c r="CW6" s="259"/>
      <c r="CX6" s="259"/>
      <c r="CY6" s="14"/>
    </row>
    <row r="7" spans="2:103" ht="15.75" customHeight="1">
      <c r="B7" s="10"/>
      <c r="C7" s="230" t="s">
        <v>21</v>
      </c>
      <c r="D7" s="231"/>
      <c r="E7" s="231"/>
      <c r="F7" s="231"/>
      <c r="G7" s="231"/>
      <c r="H7" s="232"/>
      <c r="I7" s="233" t="s">
        <v>2</v>
      </c>
      <c r="J7" s="234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11"/>
      <c r="AJ7" s="12"/>
      <c r="AK7" s="230" t="s">
        <v>21</v>
      </c>
      <c r="AL7" s="231"/>
      <c r="AM7" s="231"/>
      <c r="AN7" s="231"/>
      <c r="AO7" s="231"/>
      <c r="AP7" s="232"/>
      <c r="AQ7" s="233" t="s">
        <v>2</v>
      </c>
      <c r="AR7" s="234"/>
      <c r="AS7" s="11"/>
      <c r="AT7" s="11"/>
      <c r="AU7" s="11"/>
      <c r="AV7" s="11"/>
      <c r="AW7" s="11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13"/>
      <c r="BS7" s="230" t="s">
        <v>21</v>
      </c>
      <c r="BT7" s="231"/>
      <c r="BU7" s="231"/>
      <c r="BV7" s="231"/>
      <c r="BW7" s="231"/>
      <c r="BX7" s="232"/>
      <c r="BY7" s="233" t="s">
        <v>2</v>
      </c>
      <c r="BZ7" s="234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14"/>
    </row>
    <row r="8" spans="2:103" ht="13.5" customHeight="1">
      <c r="B8" s="10"/>
      <c r="C8" s="17"/>
      <c r="D8" s="111" t="s">
        <v>44</v>
      </c>
      <c r="E8" s="111"/>
      <c r="F8" s="111"/>
      <c r="G8" s="111"/>
      <c r="H8" s="111"/>
      <c r="I8" s="111"/>
      <c r="J8" s="111"/>
      <c r="K8" s="111"/>
      <c r="L8" s="111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18"/>
      <c r="AI8" s="11"/>
      <c r="AJ8" s="12"/>
      <c r="AK8" s="17"/>
      <c r="AL8" s="111" t="s">
        <v>44</v>
      </c>
      <c r="AM8" s="111"/>
      <c r="AN8" s="111"/>
      <c r="AO8" s="111"/>
      <c r="AP8" s="111"/>
      <c r="AQ8" s="111"/>
      <c r="AR8" s="111"/>
      <c r="AS8" s="111"/>
      <c r="AT8" s="111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18"/>
      <c r="BQ8" s="13"/>
      <c r="BS8" s="17"/>
      <c r="BT8" s="111" t="s">
        <v>44</v>
      </c>
      <c r="BU8" s="111"/>
      <c r="BV8" s="111"/>
      <c r="BW8" s="111"/>
      <c r="BX8" s="111"/>
      <c r="BY8" s="111"/>
      <c r="BZ8" s="111"/>
      <c r="CA8" s="111"/>
      <c r="CB8" s="111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18"/>
      <c r="CY8" s="14"/>
    </row>
    <row r="9" spans="2:103" ht="23.25" customHeight="1">
      <c r="B9" s="10"/>
      <c r="C9" s="17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H9" s="18"/>
      <c r="AI9" s="11"/>
      <c r="AJ9" s="12"/>
      <c r="AK9" s="17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P9" s="18"/>
      <c r="BQ9" s="13"/>
      <c r="BS9" s="17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X9" s="18"/>
      <c r="CY9" s="14"/>
    </row>
    <row r="10" spans="2:103" ht="15.75" customHeight="1">
      <c r="B10" s="10"/>
      <c r="C10" s="17"/>
      <c r="AH10" s="18"/>
      <c r="AI10" s="11"/>
      <c r="AJ10" s="12"/>
      <c r="AK10" s="17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8"/>
      <c r="BQ10" s="13"/>
      <c r="BS10" s="17"/>
      <c r="CX10" s="18"/>
      <c r="CY10" s="14"/>
    </row>
    <row r="11" spans="2:103" ht="19.5" customHeight="1">
      <c r="B11" s="10"/>
      <c r="C11" s="17"/>
      <c r="F11" s="238">
        <f>IF('入力シート'!E7="","",'入力シート'!E7)</f>
        <v>7390402</v>
      </c>
      <c r="G11" s="238"/>
      <c r="H11" s="238"/>
      <c r="I11" s="238"/>
      <c r="J11" s="238"/>
      <c r="K11" s="238"/>
      <c r="L11" s="238"/>
      <c r="M11" s="238"/>
      <c r="AH11" s="18"/>
      <c r="AI11" s="11"/>
      <c r="AJ11" s="12"/>
      <c r="AK11" s="17"/>
      <c r="AL11" s="11"/>
      <c r="AM11" s="11"/>
      <c r="AN11" s="245">
        <f>IF(F11="","",F11)</f>
        <v>7390402</v>
      </c>
      <c r="AO11" s="245"/>
      <c r="AP11" s="245"/>
      <c r="AQ11" s="245"/>
      <c r="AR11" s="245"/>
      <c r="AS11" s="245"/>
      <c r="AT11" s="245"/>
      <c r="AU11" s="245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8"/>
      <c r="BQ11" s="13"/>
      <c r="BS11" s="17"/>
      <c r="BV11" s="238">
        <f>IF(AN11="","",AN11)</f>
        <v>7390402</v>
      </c>
      <c r="BW11" s="238"/>
      <c r="BX11" s="238"/>
      <c r="BY11" s="238"/>
      <c r="BZ11" s="238"/>
      <c r="CA11" s="238"/>
      <c r="CB11" s="238"/>
      <c r="CC11" s="238"/>
      <c r="CX11" s="18"/>
      <c r="CY11" s="14"/>
    </row>
    <row r="12" spans="2:103" ht="18.75" customHeight="1">
      <c r="B12" s="10"/>
      <c r="C12" s="17"/>
      <c r="F12" s="261" t="str">
        <f>IF('入力シート'!E8="","",'入力シート'!E8)</f>
        <v>岩国市今津町１－１４－５１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H12" s="18"/>
      <c r="AI12" s="11"/>
      <c r="AJ12" s="12"/>
      <c r="AK12" s="17"/>
      <c r="AL12" s="11"/>
      <c r="AM12" s="11"/>
      <c r="AN12" s="251" t="str">
        <f>IF(F12="","",F12)</f>
        <v>岩国市今津町１－１４－５１</v>
      </c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11"/>
      <c r="BP12" s="18"/>
      <c r="BQ12" s="13"/>
      <c r="BS12" s="17"/>
      <c r="BV12" s="252" t="str">
        <f>IF(AN12="","",AN12)</f>
        <v>岩国市今津町１－１４－５１</v>
      </c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X12" s="18"/>
      <c r="CY12" s="14"/>
    </row>
    <row r="13" spans="2:103" ht="18.75" customHeight="1">
      <c r="B13" s="10"/>
      <c r="C13" s="17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H13" s="18"/>
      <c r="AI13" s="11"/>
      <c r="AJ13" s="12"/>
      <c r="AK13" s="17"/>
      <c r="AL13" s="11"/>
      <c r="AM13" s="1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11"/>
      <c r="BP13" s="18"/>
      <c r="BQ13" s="13"/>
      <c r="BS13" s="17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X13" s="18"/>
      <c r="CY13" s="14"/>
    </row>
    <row r="14" spans="2:103" ht="18.75" customHeight="1">
      <c r="B14" s="10"/>
      <c r="C14" s="17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H14" s="18"/>
      <c r="AI14" s="11"/>
      <c r="AJ14" s="12"/>
      <c r="AK14" s="17"/>
      <c r="AL14" s="11"/>
      <c r="AM14" s="11"/>
      <c r="AN14" s="240">
        <f>IF(F14="","",F14)</f>
      </c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11"/>
      <c r="BP14" s="18"/>
      <c r="BQ14" s="13"/>
      <c r="BS14" s="17"/>
      <c r="BV14" s="239">
        <f>IF(AN14="","",AN14)</f>
      </c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X14" s="18"/>
      <c r="CY14" s="14"/>
    </row>
    <row r="15" spans="2:103" ht="18.75" customHeight="1">
      <c r="B15" s="10"/>
      <c r="C15" s="17"/>
      <c r="F15" s="252" t="str">
        <f>IF('入力シート'!E11="","",'入力シート'!E11)</f>
        <v>株式会社　○○○○○</v>
      </c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H15" s="18"/>
      <c r="AI15" s="11"/>
      <c r="AJ15" s="12"/>
      <c r="AK15" s="17"/>
      <c r="AL15" s="11"/>
      <c r="AM15" s="11"/>
      <c r="AN15" s="251" t="str">
        <f>IF(F15="","",F15)</f>
        <v>株式会社　○○○○○</v>
      </c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11"/>
      <c r="BP15" s="18"/>
      <c r="BQ15" s="13"/>
      <c r="BS15" s="17"/>
      <c r="BV15" s="252" t="str">
        <f>IF(AN15="","",AN15)</f>
        <v>株式会社　○○○○○</v>
      </c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X15" s="18"/>
      <c r="CY15" s="14"/>
    </row>
    <row r="16" spans="2:103" ht="18.75" customHeight="1">
      <c r="B16" s="10"/>
      <c r="C16" s="17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H16" s="18"/>
      <c r="AI16" s="11"/>
      <c r="AJ16" s="12"/>
      <c r="AK16" s="17"/>
      <c r="AL16" s="11"/>
      <c r="AM16" s="1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11"/>
      <c r="BP16" s="18"/>
      <c r="BQ16" s="13"/>
      <c r="BS16" s="17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X16" s="18"/>
      <c r="CY16" s="14"/>
    </row>
    <row r="17" spans="2:103" ht="40.5" customHeight="1">
      <c r="B17" s="10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11"/>
      <c r="AJ17" s="12"/>
      <c r="AK17" s="20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2"/>
      <c r="BQ17" s="13"/>
      <c r="BS17" s="20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2"/>
      <c r="CY17" s="14"/>
    </row>
    <row r="18" spans="2:103" ht="9.75" customHeight="1">
      <c r="B18" s="10"/>
      <c r="C18" s="120" t="s">
        <v>3</v>
      </c>
      <c r="D18" s="121"/>
      <c r="E18" s="121"/>
      <c r="F18" s="122"/>
      <c r="G18" s="23"/>
      <c r="H18" s="23"/>
      <c r="I18" s="23"/>
      <c r="J18" s="23"/>
      <c r="K18" s="102" t="s">
        <v>46</v>
      </c>
      <c r="L18" s="102"/>
      <c r="M18" s="102"/>
      <c r="N18" s="102"/>
      <c r="O18" s="102"/>
      <c r="P18" s="102"/>
      <c r="Q18" s="102"/>
      <c r="R18" s="102"/>
      <c r="S18" s="102"/>
      <c r="T18" s="102"/>
      <c r="U18" s="23"/>
      <c r="V18" s="23"/>
      <c r="W18" s="23"/>
      <c r="X18" s="24"/>
      <c r="Y18" s="23"/>
      <c r="Z18" s="23"/>
      <c r="AA18" s="66"/>
      <c r="AB18" s="66"/>
      <c r="AC18" s="66"/>
      <c r="AD18" s="66"/>
      <c r="AE18" s="66"/>
      <c r="AF18" s="66"/>
      <c r="AG18" s="23"/>
      <c r="AH18" s="24"/>
      <c r="AI18" s="25"/>
      <c r="AJ18" s="12"/>
      <c r="AK18" s="120" t="s">
        <v>3</v>
      </c>
      <c r="AL18" s="121"/>
      <c r="AM18" s="121"/>
      <c r="AN18" s="122"/>
      <c r="AO18" s="23"/>
      <c r="AP18" s="23"/>
      <c r="AQ18" s="23"/>
      <c r="AR18" s="23"/>
      <c r="AS18" s="102" t="s">
        <v>46</v>
      </c>
      <c r="AT18" s="102"/>
      <c r="AU18" s="102"/>
      <c r="AV18" s="102"/>
      <c r="AW18" s="102"/>
      <c r="AX18" s="102"/>
      <c r="AY18" s="102"/>
      <c r="AZ18" s="102"/>
      <c r="BA18" s="102"/>
      <c r="BB18" s="102"/>
      <c r="BC18" s="23"/>
      <c r="BD18" s="23"/>
      <c r="BE18" s="23"/>
      <c r="BF18" s="24"/>
      <c r="BG18" s="23"/>
      <c r="BH18" s="23"/>
      <c r="BI18" s="66"/>
      <c r="BJ18" s="66"/>
      <c r="BK18" s="66"/>
      <c r="BL18" s="66"/>
      <c r="BM18" s="66"/>
      <c r="BN18" s="66"/>
      <c r="BO18" s="23"/>
      <c r="BP18" s="24"/>
      <c r="BQ18" s="26"/>
      <c r="BS18" s="120" t="s">
        <v>3</v>
      </c>
      <c r="BT18" s="121"/>
      <c r="BU18" s="121"/>
      <c r="BV18" s="122"/>
      <c r="BW18" s="23"/>
      <c r="BX18" s="23"/>
      <c r="BY18" s="23"/>
      <c r="BZ18" s="23"/>
      <c r="CA18" s="102" t="s">
        <v>46</v>
      </c>
      <c r="CB18" s="102"/>
      <c r="CC18" s="102"/>
      <c r="CD18" s="102"/>
      <c r="CE18" s="102"/>
      <c r="CF18" s="102"/>
      <c r="CG18" s="102"/>
      <c r="CH18" s="102"/>
      <c r="CI18" s="102"/>
      <c r="CJ18" s="102"/>
      <c r="CK18" s="23"/>
      <c r="CL18" s="23"/>
      <c r="CM18" s="23"/>
      <c r="CN18" s="24"/>
      <c r="CO18" s="23"/>
      <c r="CP18" s="23"/>
      <c r="CQ18" s="66"/>
      <c r="CR18" s="66"/>
      <c r="CS18" s="66"/>
      <c r="CT18" s="66"/>
      <c r="CU18" s="66"/>
      <c r="CV18" s="66"/>
      <c r="CW18" s="23"/>
      <c r="CX18" s="24"/>
      <c r="CY18" s="14"/>
    </row>
    <row r="19" spans="2:103" ht="24" customHeight="1">
      <c r="B19" s="10"/>
      <c r="C19" s="224">
        <f>IF('入力シート'!B15="","",'入力シート'!B15)</f>
        <v>27</v>
      </c>
      <c r="D19" s="225"/>
      <c r="E19" s="225"/>
      <c r="F19" s="22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8"/>
      <c r="Y19" s="71">
        <f>IF('入力シート'!X15="","",'入力シート'!X15)</f>
      </c>
      <c r="Z19" s="69"/>
      <c r="AA19" s="69"/>
      <c r="AB19" s="69"/>
      <c r="AC19" s="69"/>
      <c r="AD19" s="69"/>
      <c r="AE19" s="69"/>
      <c r="AF19" s="69"/>
      <c r="AG19" s="69"/>
      <c r="AH19" s="70"/>
      <c r="AI19" s="27"/>
      <c r="AJ19" s="12"/>
      <c r="AK19" s="224">
        <f>IF(C19="","",C19)</f>
        <v>27</v>
      </c>
      <c r="AL19" s="225"/>
      <c r="AM19" s="225"/>
      <c r="AN19" s="226"/>
      <c r="AO19" s="106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8"/>
      <c r="BG19" s="71">
        <f>IF(Y19="","",Y19)</f>
      </c>
      <c r="BH19" s="69"/>
      <c r="BI19" s="69"/>
      <c r="BJ19" s="69"/>
      <c r="BK19" s="69"/>
      <c r="BL19" s="69"/>
      <c r="BM19" s="69"/>
      <c r="BN19" s="69"/>
      <c r="BO19" s="69"/>
      <c r="BP19" s="70"/>
      <c r="BQ19" s="28"/>
      <c r="BS19" s="224">
        <f>IF(AK19="","",AK19)</f>
        <v>27</v>
      </c>
      <c r="BT19" s="225"/>
      <c r="BU19" s="225"/>
      <c r="BV19" s="226"/>
      <c r="BW19" s="106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8"/>
      <c r="CO19" s="71">
        <f>IF(BG19="","",BG19)</f>
      </c>
      <c r="CP19" s="69"/>
      <c r="CQ19" s="69"/>
      <c r="CR19" s="69"/>
      <c r="CS19" s="69"/>
      <c r="CT19" s="69"/>
      <c r="CU19" s="69"/>
      <c r="CV19" s="69"/>
      <c r="CW19" s="69"/>
      <c r="CX19" s="70"/>
      <c r="CY19" s="14"/>
    </row>
    <row r="20" spans="2:103" ht="9.75" customHeight="1">
      <c r="B20" s="10"/>
      <c r="C20" s="54"/>
      <c r="D20" s="86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88"/>
      <c r="T20" s="89"/>
      <c r="U20" s="88"/>
      <c r="V20" s="88"/>
      <c r="W20" s="88"/>
      <c r="X20" s="87"/>
      <c r="Y20" s="87"/>
      <c r="Z20" s="87"/>
      <c r="AA20" s="87"/>
      <c r="AB20" s="87"/>
      <c r="AC20" s="87"/>
      <c r="AD20" s="87"/>
      <c r="AE20" s="87"/>
      <c r="AF20" s="86"/>
      <c r="AG20" s="86"/>
      <c r="AH20" s="55"/>
      <c r="AI20" s="11"/>
      <c r="AJ20" s="12"/>
      <c r="AK20" s="54"/>
      <c r="AL20" s="86"/>
      <c r="AM20" s="86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8"/>
      <c r="BA20" s="88"/>
      <c r="BB20" s="89"/>
      <c r="BC20" s="88"/>
      <c r="BD20" s="88"/>
      <c r="BE20" s="88"/>
      <c r="BF20" s="87"/>
      <c r="BG20" s="87"/>
      <c r="BH20" s="87"/>
      <c r="BI20" s="87"/>
      <c r="BJ20" s="87"/>
      <c r="BK20" s="87"/>
      <c r="BL20" s="87"/>
      <c r="BM20" s="87"/>
      <c r="BN20" s="86"/>
      <c r="BO20" s="86"/>
      <c r="BP20" s="55"/>
      <c r="BQ20" s="13"/>
      <c r="BS20" s="54"/>
      <c r="BT20" s="86"/>
      <c r="BU20" s="86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8"/>
      <c r="CI20" s="88"/>
      <c r="CJ20" s="89"/>
      <c r="CK20" s="88"/>
      <c r="CL20" s="88"/>
      <c r="CM20" s="88"/>
      <c r="CN20" s="87"/>
      <c r="CO20" s="87"/>
      <c r="CP20" s="87"/>
      <c r="CQ20" s="87"/>
      <c r="CR20" s="87"/>
      <c r="CS20" s="87"/>
      <c r="CT20" s="87"/>
      <c r="CU20" s="87"/>
      <c r="CV20" s="86"/>
      <c r="CW20" s="86"/>
      <c r="CX20" s="55"/>
      <c r="CY20" s="14"/>
    </row>
    <row r="21" spans="2:103" ht="16.5" customHeight="1">
      <c r="B21" s="10"/>
      <c r="C21" s="100"/>
      <c r="D21" s="101"/>
      <c r="E21" s="30"/>
      <c r="F21" s="156">
        <f>'入力シート'!E17</f>
        <v>27</v>
      </c>
      <c r="G21" s="156"/>
      <c r="H21" s="29"/>
      <c r="I21" s="128" t="s">
        <v>13</v>
      </c>
      <c r="J21" s="129"/>
      <c r="K21" s="97"/>
      <c r="L21" s="156">
        <f>'入力シート'!K17</f>
        <v>12</v>
      </c>
      <c r="M21" s="156"/>
      <c r="N21" s="29"/>
      <c r="O21" s="128" t="s">
        <v>48</v>
      </c>
      <c r="P21" s="129"/>
      <c r="Q21" s="129"/>
      <c r="R21" s="129"/>
      <c r="S21" s="101"/>
      <c r="T21" s="95"/>
      <c r="U21" s="84"/>
      <c r="V21" s="85"/>
      <c r="W21" s="85"/>
      <c r="X21" s="85"/>
      <c r="Y21" s="85"/>
      <c r="Z21" s="85"/>
      <c r="AA21" s="85"/>
      <c r="AB21" s="85"/>
      <c r="AC21" s="16"/>
      <c r="AD21" s="73"/>
      <c r="AE21" s="73"/>
      <c r="AF21" s="73"/>
      <c r="AG21" s="73"/>
      <c r="AH21" s="99"/>
      <c r="AI21" s="27"/>
      <c r="AJ21" s="12"/>
      <c r="AK21" s="100"/>
      <c r="AL21" s="101"/>
      <c r="AM21" s="30"/>
      <c r="AN21" s="156">
        <f>F21</f>
        <v>27</v>
      </c>
      <c r="AO21" s="156"/>
      <c r="AP21" s="29"/>
      <c r="AQ21" s="128" t="s">
        <v>13</v>
      </c>
      <c r="AR21" s="129"/>
      <c r="AS21" s="97"/>
      <c r="AT21" s="156">
        <f>L21</f>
        <v>12</v>
      </c>
      <c r="AU21" s="156"/>
      <c r="AV21" s="29"/>
      <c r="AW21" s="128" t="s">
        <v>48</v>
      </c>
      <c r="AX21" s="129"/>
      <c r="AY21" s="129"/>
      <c r="AZ21" s="129"/>
      <c r="BA21" s="101"/>
      <c r="BB21" s="95"/>
      <c r="BC21" s="84"/>
      <c r="BD21" s="85"/>
      <c r="BE21" s="85"/>
      <c r="BF21" s="85"/>
      <c r="BG21" s="85"/>
      <c r="BH21" s="85"/>
      <c r="BI21" s="85"/>
      <c r="BJ21" s="85"/>
      <c r="BK21" s="16"/>
      <c r="BL21" s="73"/>
      <c r="BM21" s="73"/>
      <c r="BN21" s="73"/>
      <c r="BO21" s="73"/>
      <c r="BP21" s="99"/>
      <c r="BQ21" s="28"/>
      <c r="BS21" s="100"/>
      <c r="BT21" s="101"/>
      <c r="BU21" s="30"/>
      <c r="BV21" s="156">
        <f>F21</f>
        <v>27</v>
      </c>
      <c r="BW21" s="156"/>
      <c r="BX21" s="29"/>
      <c r="BY21" s="128" t="s">
        <v>13</v>
      </c>
      <c r="BZ21" s="129"/>
      <c r="CA21" s="97"/>
      <c r="CB21" s="156">
        <f>L21</f>
        <v>12</v>
      </c>
      <c r="CC21" s="156"/>
      <c r="CD21" s="29"/>
      <c r="CE21" s="128" t="s">
        <v>48</v>
      </c>
      <c r="CF21" s="129"/>
      <c r="CG21" s="129"/>
      <c r="CH21" s="129"/>
      <c r="CI21" s="101"/>
      <c r="CJ21" s="95"/>
      <c r="CK21" s="84"/>
      <c r="CL21" s="85"/>
      <c r="CM21" s="85"/>
      <c r="CN21" s="85"/>
      <c r="CO21" s="85"/>
      <c r="CP21" s="85"/>
      <c r="CQ21" s="85"/>
      <c r="CR21" s="85"/>
      <c r="CS21" s="16"/>
      <c r="CT21" s="73">
        <f>IF(BL21="","",BL21)</f>
      </c>
      <c r="CU21" s="73"/>
      <c r="CV21" s="73"/>
      <c r="CW21" s="73"/>
      <c r="CX21" s="99"/>
      <c r="CY21" s="14"/>
    </row>
    <row r="22" spans="2:103" ht="7.5" customHeight="1">
      <c r="B22" s="10"/>
      <c r="C22" s="31"/>
      <c r="D22" s="32"/>
      <c r="E22" s="32"/>
      <c r="F22" s="32"/>
      <c r="G22" s="21"/>
      <c r="H22" s="32"/>
      <c r="I22" s="32"/>
      <c r="J22" s="21"/>
      <c r="K22" s="98"/>
      <c r="L22" s="21"/>
      <c r="M22" s="32"/>
      <c r="N22" s="32"/>
      <c r="O22" s="32"/>
      <c r="P22" s="21"/>
      <c r="Q22" s="32"/>
      <c r="R22" s="32"/>
      <c r="S22" s="21"/>
      <c r="T22" s="96"/>
      <c r="U22" s="68"/>
      <c r="V22" s="67"/>
      <c r="W22" s="67"/>
      <c r="X22" s="67"/>
      <c r="Y22" s="67"/>
      <c r="Z22" s="67"/>
      <c r="AA22" s="67"/>
      <c r="AB22" s="67"/>
      <c r="AC22" s="65"/>
      <c r="AD22" s="72"/>
      <c r="AE22" s="72"/>
      <c r="AF22" s="72"/>
      <c r="AG22" s="72"/>
      <c r="AH22" s="64"/>
      <c r="AI22" s="11"/>
      <c r="AJ22" s="12"/>
      <c r="AK22" s="31"/>
      <c r="AL22" s="32"/>
      <c r="AM22" s="32"/>
      <c r="AN22" s="32"/>
      <c r="AO22" s="21"/>
      <c r="AP22" s="32"/>
      <c r="AQ22" s="32"/>
      <c r="AR22" s="21"/>
      <c r="AS22" s="98"/>
      <c r="AT22" s="21"/>
      <c r="AU22" s="32"/>
      <c r="AV22" s="32"/>
      <c r="AW22" s="32"/>
      <c r="AX22" s="21"/>
      <c r="AY22" s="32"/>
      <c r="AZ22" s="32"/>
      <c r="BA22" s="21"/>
      <c r="BB22" s="96"/>
      <c r="BC22" s="68"/>
      <c r="BD22" s="67"/>
      <c r="BE22" s="67"/>
      <c r="BF22" s="67"/>
      <c r="BG22" s="67"/>
      <c r="BH22" s="67"/>
      <c r="BI22" s="67"/>
      <c r="BJ22" s="67"/>
      <c r="BK22" s="65"/>
      <c r="BL22" s="72"/>
      <c r="BM22" s="72"/>
      <c r="BN22" s="72"/>
      <c r="BO22" s="72"/>
      <c r="BP22" s="64"/>
      <c r="BQ22" s="13"/>
      <c r="BS22" s="31"/>
      <c r="BT22" s="32"/>
      <c r="BU22" s="32"/>
      <c r="BV22" s="32"/>
      <c r="BW22" s="21"/>
      <c r="BX22" s="32"/>
      <c r="BY22" s="32"/>
      <c r="BZ22" s="21"/>
      <c r="CA22" s="98"/>
      <c r="CB22" s="21"/>
      <c r="CC22" s="32"/>
      <c r="CD22" s="32"/>
      <c r="CE22" s="32"/>
      <c r="CF22" s="21"/>
      <c r="CG22" s="32"/>
      <c r="CH22" s="32"/>
      <c r="CI22" s="21"/>
      <c r="CJ22" s="96"/>
      <c r="CK22" s="68"/>
      <c r="CL22" s="67"/>
      <c r="CM22" s="67"/>
      <c r="CN22" s="67"/>
      <c r="CO22" s="67"/>
      <c r="CP22" s="67"/>
      <c r="CQ22" s="67"/>
      <c r="CR22" s="67"/>
      <c r="CS22" s="65"/>
      <c r="CT22" s="72"/>
      <c r="CU22" s="72"/>
      <c r="CV22" s="72"/>
      <c r="CW22" s="72"/>
      <c r="CX22" s="64"/>
      <c r="CY22" s="14"/>
    </row>
    <row r="23" spans="2:103" ht="13.5" customHeight="1">
      <c r="B23" s="10"/>
      <c r="C23" s="123"/>
      <c r="D23" s="136" t="s">
        <v>52</v>
      </c>
      <c r="E23" s="137"/>
      <c r="F23" s="137"/>
      <c r="G23" s="137"/>
      <c r="H23" s="137"/>
      <c r="I23" s="137"/>
      <c r="J23" s="125"/>
      <c r="K23" s="139" t="s">
        <v>28</v>
      </c>
      <c r="L23" s="140"/>
      <c r="M23" s="195" t="s">
        <v>7</v>
      </c>
      <c r="N23" s="202"/>
      <c r="O23" s="201" t="s">
        <v>8</v>
      </c>
      <c r="P23" s="196"/>
      <c r="Q23" s="195" t="s">
        <v>9</v>
      </c>
      <c r="R23" s="202"/>
      <c r="S23" s="201" t="s">
        <v>10</v>
      </c>
      <c r="T23" s="202"/>
      <c r="U23" s="201" t="s">
        <v>7</v>
      </c>
      <c r="V23" s="196"/>
      <c r="W23" s="195" t="s">
        <v>8</v>
      </c>
      <c r="X23" s="202"/>
      <c r="Y23" s="201" t="s">
        <v>11</v>
      </c>
      <c r="Z23" s="202"/>
      <c r="AA23" s="201" t="s">
        <v>10</v>
      </c>
      <c r="AB23" s="196"/>
      <c r="AC23" s="195" t="s">
        <v>7</v>
      </c>
      <c r="AD23" s="202"/>
      <c r="AE23" s="201" t="s">
        <v>8</v>
      </c>
      <c r="AF23" s="202"/>
      <c r="AG23" s="201" t="s">
        <v>12</v>
      </c>
      <c r="AH23" s="196"/>
      <c r="AI23" s="33"/>
      <c r="AJ23" s="34"/>
      <c r="AK23" s="123"/>
      <c r="AL23" s="136" t="s">
        <v>52</v>
      </c>
      <c r="AM23" s="137"/>
      <c r="AN23" s="137"/>
      <c r="AO23" s="137"/>
      <c r="AP23" s="137"/>
      <c r="AQ23" s="137"/>
      <c r="AR23" s="125"/>
      <c r="AS23" s="139" t="s">
        <v>28</v>
      </c>
      <c r="AT23" s="140"/>
      <c r="AU23" s="195" t="s">
        <v>7</v>
      </c>
      <c r="AV23" s="202"/>
      <c r="AW23" s="201" t="s">
        <v>8</v>
      </c>
      <c r="AX23" s="196"/>
      <c r="AY23" s="195" t="s">
        <v>9</v>
      </c>
      <c r="AZ23" s="202"/>
      <c r="BA23" s="201" t="s">
        <v>10</v>
      </c>
      <c r="BB23" s="202"/>
      <c r="BC23" s="201" t="s">
        <v>7</v>
      </c>
      <c r="BD23" s="196"/>
      <c r="BE23" s="195" t="s">
        <v>8</v>
      </c>
      <c r="BF23" s="202"/>
      <c r="BG23" s="201" t="s">
        <v>11</v>
      </c>
      <c r="BH23" s="202"/>
      <c r="BI23" s="201" t="s">
        <v>10</v>
      </c>
      <c r="BJ23" s="196"/>
      <c r="BK23" s="195" t="s">
        <v>7</v>
      </c>
      <c r="BL23" s="202"/>
      <c r="BM23" s="201" t="s">
        <v>8</v>
      </c>
      <c r="BN23" s="202"/>
      <c r="BO23" s="201" t="s">
        <v>12</v>
      </c>
      <c r="BP23" s="196"/>
      <c r="BQ23" s="35"/>
      <c r="BS23" s="123"/>
      <c r="BT23" s="136" t="s">
        <v>52</v>
      </c>
      <c r="BU23" s="137"/>
      <c r="BV23" s="137"/>
      <c r="BW23" s="137"/>
      <c r="BX23" s="137"/>
      <c r="BY23" s="137"/>
      <c r="BZ23" s="125"/>
      <c r="CA23" s="139" t="s">
        <v>28</v>
      </c>
      <c r="CB23" s="140"/>
      <c r="CC23" s="195" t="s">
        <v>7</v>
      </c>
      <c r="CD23" s="202"/>
      <c r="CE23" s="201" t="s">
        <v>8</v>
      </c>
      <c r="CF23" s="196"/>
      <c r="CG23" s="195" t="s">
        <v>9</v>
      </c>
      <c r="CH23" s="202"/>
      <c r="CI23" s="201" t="s">
        <v>10</v>
      </c>
      <c r="CJ23" s="202"/>
      <c r="CK23" s="201" t="s">
        <v>7</v>
      </c>
      <c r="CL23" s="196"/>
      <c r="CM23" s="195" t="s">
        <v>8</v>
      </c>
      <c r="CN23" s="202"/>
      <c r="CO23" s="201" t="s">
        <v>11</v>
      </c>
      <c r="CP23" s="202"/>
      <c r="CQ23" s="201" t="s">
        <v>10</v>
      </c>
      <c r="CR23" s="196"/>
      <c r="CS23" s="195" t="s">
        <v>7</v>
      </c>
      <c r="CT23" s="202"/>
      <c r="CU23" s="201" t="s">
        <v>8</v>
      </c>
      <c r="CV23" s="202"/>
      <c r="CW23" s="201" t="s">
        <v>12</v>
      </c>
      <c r="CX23" s="196"/>
      <c r="CY23" s="14"/>
    </row>
    <row r="24" spans="2:103" ht="45" customHeight="1">
      <c r="B24" s="10"/>
      <c r="C24" s="124"/>
      <c r="D24" s="138"/>
      <c r="E24" s="138"/>
      <c r="F24" s="138"/>
      <c r="G24" s="138"/>
      <c r="H24" s="138"/>
      <c r="I24" s="138"/>
      <c r="J24" s="126"/>
      <c r="K24" s="141"/>
      <c r="L24" s="142"/>
      <c r="M24" s="221">
        <f>IF('入力シート'!$L20&gt;=10000000000,LEFT(RIGHT('入力シート'!$L20,11),1),"")</f>
      </c>
      <c r="N24" s="222"/>
      <c r="O24" s="203">
        <f>IF('入力シート'!$L20&gt;=1000000000,LEFT(RIGHT('入力シート'!$L20,10),1),"")</f>
      </c>
      <c r="P24" s="204"/>
      <c r="Q24" s="205">
        <f>IF('入力シート'!$L20&gt;=100000000,LEFT(RIGHT('入力シート'!$L20,9),1),"")</f>
      </c>
      <c r="R24" s="206"/>
      <c r="S24" s="203">
        <f>IF('入力シート'!$L20&gt;=10000000,LEFT(RIGHT('入力シート'!$L20,8),1),"")</f>
      </c>
      <c r="T24" s="206"/>
      <c r="U24" s="203">
        <f>IF('入力シート'!$L20&gt;=1000000,LEFT(RIGHT('入力シート'!$L20,7),1),"")</f>
      </c>
      <c r="V24" s="204"/>
      <c r="W24" s="205">
        <f>IF('入力シート'!$L20&gt;=100000,LEFT(RIGHT('入力シート'!$L20,6),1),"")</f>
      </c>
      <c r="X24" s="206"/>
      <c r="Y24" s="203">
        <f>IF('入力シート'!$L20&gt;=10000,LEFT(RIGHT('入力シート'!$L20,5),1),"")</f>
      </c>
      <c r="Z24" s="206"/>
      <c r="AA24" s="203">
        <f>IF('入力シート'!$L20&gt;=1000,LEFT(RIGHT('入力シート'!$L20,4),1),"")</f>
      </c>
      <c r="AB24" s="204"/>
      <c r="AC24" s="205">
        <f>IF('入力シート'!$L20&gt;=100,LEFT(RIGHT('入力シート'!$L20,3),1),"")</f>
      </c>
      <c r="AD24" s="206"/>
      <c r="AE24" s="203">
        <f>IF('入力シート'!$L20&gt;=10,LEFT(RIGHT('入力シート'!$L20,2),1),"")</f>
      </c>
      <c r="AF24" s="206"/>
      <c r="AG24" s="203">
        <f>IF('入力シート'!$L20&gt;=1,LEFT(RIGHT('入力シート'!$L20,1),1),"")</f>
      </c>
      <c r="AH24" s="204"/>
      <c r="AI24" s="16"/>
      <c r="AJ24" s="12"/>
      <c r="AK24" s="124"/>
      <c r="AL24" s="138"/>
      <c r="AM24" s="138"/>
      <c r="AN24" s="138"/>
      <c r="AO24" s="138"/>
      <c r="AP24" s="138"/>
      <c r="AQ24" s="138"/>
      <c r="AR24" s="126"/>
      <c r="AS24" s="141"/>
      <c r="AT24" s="142"/>
      <c r="AU24" s="221">
        <f>IF(M24="","",M24)</f>
      </c>
      <c r="AV24" s="222"/>
      <c r="AW24" s="203">
        <f>IF(O24="","",O24)</f>
      </c>
      <c r="AX24" s="204"/>
      <c r="AY24" s="205">
        <f>IF(Q24="","",Q24)</f>
      </c>
      <c r="AZ24" s="206"/>
      <c r="BA24" s="203">
        <f>IF(S24="","",S24)</f>
      </c>
      <c r="BB24" s="206"/>
      <c r="BC24" s="203">
        <f>IF(U24="","",U24)</f>
      </c>
      <c r="BD24" s="204"/>
      <c r="BE24" s="205">
        <f>IF(W24="","",W24)</f>
      </c>
      <c r="BF24" s="206"/>
      <c r="BG24" s="203">
        <f>IF(Y24="","",Y24)</f>
      </c>
      <c r="BH24" s="206"/>
      <c r="BI24" s="203">
        <f>IF(AA24="","",AA24)</f>
      </c>
      <c r="BJ24" s="204"/>
      <c r="BK24" s="205">
        <f>IF(AC24="","",AC24)</f>
      </c>
      <c r="BL24" s="206"/>
      <c r="BM24" s="203">
        <f>IF(AE24="","",AE24)</f>
      </c>
      <c r="BN24" s="206"/>
      <c r="BO24" s="203">
        <f>IF(AG24="","",AG24)</f>
      </c>
      <c r="BP24" s="204"/>
      <c r="BQ24" s="36"/>
      <c r="BS24" s="124"/>
      <c r="BT24" s="138"/>
      <c r="BU24" s="138"/>
      <c r="BV24" s="138"/>
      <c r="BW24" s="138"/>
      <c r="BX24" s="138"/>
      <c r="BY24" s="138"/>
      <c r="BZ24" s="126"/>
      <c r="CA24" s="141"/>
      <c r="CB24" s="142"/>
      <c r="CC24" s="221">
        <f>IF(AU24="","",AU24)</f>
      </c>
      <c r="CD24" s="222"/>
      <c r="CE24" s="203">
        <f>IF(AW24="","",AW24)</f>
      </c>
      <c r="CF24" s="204"/>
      <c r="CG24" s="205">
        <f>IF(AY24="","",AY24)</f>
      </c>
      <c r="CH24" s="206"/>
      <c r="CI24" s="203">
        <f>IF(BA24="","",BA24)</f>
      </c>
      <c r="CJ24" s="206"/>
      <c r="CK24" s="203">
        <f>IF(BC24="","",BC24)</f>
      </c>
      <c r="CL24" s="204"/>
      <c r="CM24" s="205">
        <f>IF(BE24="","",BE24)</f>
      </c>
      <c r="CN24" s="206"/>
      <c r="CO24" s="203">
        <f>IF(BG24="","",BG24)</f>
      </c>
      <c r="CP24" s="206"/>
      <c r="CQ24" s="203">
        <f>IF(BI24="","",BI24)</f>
      </c>
      <c r="CR24" s="204"/>
      <c r="CS24" s="205">
        <f>IF(BK24="","",BK24)</f>
      </c>
      <c r="CT24" s="206"/>
      <c r="CU24" s="203">
        <f>IF(BM24="","",BM24)</f>
      </c>
      <c r="CV24" s="206"/>
      <c r="CW24" s="203">
        <f>IF(BO24="","",BO24)</f>
      </c>
      <c r="CX24" s="204"/>
      <c r="CY24" s="14"/>
    </row>
    <row r="25" spans="2:103" ht="40.5" customHeight="1">
      <c r="B25" s="10"/>
      <c r="C25" s="20"/>
      <c r="D25" s="130" t="s">
        <v>4</v>
      </c>
      <c r="E25" s="130"/>
      <c r="F25" s="130"/>
      <c r="G25" s="130"/>
      <c r="H25" s="130"/>
      <c r="I25" s="130"/>
      <c r="J25" s="22"/>
      <c r="K25" s="131" t="s">
        <v>49</v>
      </c>
      <c r="L25" s="132"/>
      <c r="M25" s="243">
        <f>IF('入力シート'!$L21&gt;=10000000000,LEFT(RIGHT('入力シート'!$L21,11),1),"")</f>
      </c>
      <c r="N25" s="244"/>
      <c r="O25" s="241">
        <f>IF('入力シート'!$L21&gt;=1000000000,LEFT(RIGHT('入力シート'!$L21,10),1),"")</f>
      </c>
      <c r="P25" s="242"/>
      <c r="Q25" s="243">
        <f>IF('入力シート'!$L21&gt;=100000000,LEFT(RIGHT('入力シート'!$L21,9),1),"")</f>
      </c>
      <c r="R25" s="244"/>
      <c r="S25" s="241">
        <f>IF('入力シート'!$L21&gt;=10000000,LEFT(RIGHT('入力シート'!$L21,8),1),"")</f>
      </c>
      <c r="T25" s="244"/>
      <c r="U25" s="241">
        <f>IF('入力シート'!$L21&gt;=1000000,LEFT(RIGHT('入力シート'!$L21,7),1),"")</f>
      </c>
      <c r="V25" s="242"/>
      <c r="W25" s="243">
        <f>IF('入力シート'!$L21&gt;=100000,LEFT(RIGHT('入力シート'!$L21,6),1),"")</f>
      </c>
      <c r="X25" s="244"/>
      <c r="Y25" s="241">
        <f>IF('入力シート'!$L21&gt;=10000,LEFT(RIGHT('入力シート'!$L21,5),1),"")</f>
      </c>
      <c r="Z25" s="244"/>
      <c r="AA25" s="241">
        <f>IF('入力シート'!$L21&gt;=1000,LEFT(RIGHT('入力シート'!$L21,4),1),"")</f>
      </c>
      <c r="AB25" s="242"/>
      <c r="AC25" s="243">
        <f>IF('入力シート'!$L21&gt;=100,LEFT(RIGHT('入力シート'!$L21,3),1),"")</f>
      </c>
      <c r="AD25" s="244"/>
      <c r="AE25" s="241">
        <f>IF('入力シート'!$L21&gt;=10,LEFT(RIGHT('入力シート'!$L21,2),1),"")</f>
      </c>
      <c r="AF25" s="244"/>
      <c r="AG25" s="241">
        <f>IF('入力シート'!$L21&gt;=1,LEFT(RIGHT('入力シート'!$L21,1),1),"")</f>
      </c>
      <c r="AH25" s="242"/>
      <c r="AI25" s="16"/>
      <c r="AJ25" s="12"/>
      <c r="AK25" s="20"/>
      <c r="AL25" s="130" t="s">
        <v>4</v>
      </c>
      <c r="AM25" s="130"/>
      <c r="AN25" s="130"/>
      <c r="AO25" s="130"/>
      <c r="AP25" s="130"/>
      <c r="AQ25" s="130"/>
      <c r="AR25" s="22"/>
      <c r="AS25" s="131" t="s">
        <v>49</v>
      </c>
      <c r="AT25" s="132"/>
      <c r="AU25" s="243">
        <f>IF(M25="","",M25)</f>
      </c>
      <c r="AV25" s="244"/>
      <c r="AW25" s="241">
        <f>IF(O25="","",O25)</f>
      </c>
      <c r="AX25" s="242"/>
      <c r="AY25" s="243">
        <f>IF(Q25="","",Q25)</f>
      </c>
      <c r="AZ25" s="244"/>
      <c r="BA25" s="241">
        <f>IF(S25="","",S25)</f>
      </c>
      <c r="BB25" s="244"/>
      <c r="BC25" s="241">
        <f>IF(U25="","",U25)</f>
      </c>
      <c r="BD25" s="242"/>
      <c r="BE25" s="243">
        <f>IF(W25="","",W25)</f>
      </c>
      <c r="BF25" s="244"/>
      <c r="BG25" s="241">
        <f>IF(Y25="","",Y25)</f>
      </c>
      <c r="BH25" s="244"/>
      <c r="BI25" s="241">
        <f>IF(AA25="","",AA25)</f>
      </c>
      <c r="BJ25" s="242"/>
      <c r="BK25" s="243">
        <f>IF(AC25="","",AC25)</f>
      </c>
      <c r="BL25" s="244"/>
      <c r="BM25" s="241">
        <f>IF(AE25="","",AE25)</f>
      </c>
      <c r="BN25" s="244"/>
      <c r="BO25" s="241">
        <f>IF(AG25="","",AG25)</f>
      </c>
      <c r="BP25" s="242"/>
      <c r="BQ25" s="36"/>
      <c r="BS25" s="20"/>
      <c r="BT25" s="130" t="s">
        <v>4</v>
      </c>
      <c r="BU25" s="130"/>
      <c r="BV25" s="130"/>
      <c r="BW25" s="130"/>
      <c r="BX25" s="130"/>
      <c r="BY25" s="130"/>
      <c r="BZ25" s="22"/>
      <c r="CA25" s="131" t="s">
        <v>49</v>
      </c>
      <c r="CB25" s="132"/>
      <c r="CC25" s="243">
        <f>IF(AU25="","",AU25)</f>
      </c>
      <c r="CD25" s="244"/>
      <c r="CE25" s="241">
        <f>IF(AW25="","",AW25)</f>
      </c>
      <c r="CF25" s="242"/>
      <c r="CG25" s="243">
        <f>IF(AY25="","",AY25)</f>
      </c>
      <c r="CH25" s="244"/>
      <c r="CI25" s="241">
        <f>IF(BA25="","",BA25)</f>
      </c>
      <c r="CJ25" s="244"/>
      <c r="CK25" s="241">
        <f>IF(BC25="","",BC25)</f>
      </c>
      <c r="CL25" s="242"/>
      <c r="CM25" s="243">
        <f>IF(BE25="","",BE25)</f>
      </c>
      <c r="CN25" s="244"/>
      <c r="CO25" s="241">
        <f>IF(BG25="","",BG25)</f>
      </c>
      <c r="CP25" s="244"/>
      <c r="CQ25" s="241">
        <f>IF(BI25="","",BI25)</f>
      </c>
      <c r="CR25" s="242"/>
      <c r="CS25" s="243">
        <f>IF(BK25="","",BK25)</f>
      </c>
      <c r="CT25" s="244"/>
      <c r="CU25" s="241">
        <f>IF(BM25="","",BM25)</f>
      </c>
      <c r="CV25" s="244"/>
      <c r="CW25" s="241">
        <f>IF(BO25="","",BO25)</f>
      </c>
      <c r="CX25" s="242"/>
      <c r="CY25" s="14"/>
    </row>
    <row r="26" spans="2:103" ht="37.5" customHeight="1" thickBot="1">
      <c r="B26" s="10"/>
      <c r="C26" s="17"/>
      <c r="D26" s="227" t="s">
        <v>5</v>
      </c>
      <c r="E26" s="227"/>
      <c r="F26" s="227"/>
      <c r="G26" s="227"/>
      <c r="H26" s="227"/>
      <c r="I26" s="227"/>
      <c r="J26" s="18"/>
      <c r="K26" s="134" t="s">
        <v>50</v>
      </c>
      <c r="L26" s="135"/>
      <c r="M26" s="218">
        <f>IF('入力シート'!$L22&gt;=10000000000,LEFT(RIGHT('入力シート'!$L22,11),1),"")</f>
      </c>
      <c r="N26" s="219"/>
      <c r="O26" s="220">
        <f>IF('入力シート'!$L22&gt;=1000000000,LEFT(RIGHT('入力シート'!$L22,10),1),"")</f>
      </c>
      <c r="P26" s="253"/>
      <c r="Q26" s="218">
        <f>IF('入力シート'!$L22&gt;=100000000,LEFT(RIGHT('入力シート'!$L22,9),1),"")</f>
      </c>
      <c r="R26" s="219"/>
      <c r="S26" s="220">
        <f>IF('入力シート'!$L22&gt;=10000000,LEFT(RIGHT('入力シート'!$L22,8),1),"")</f>
      </c>
      <c r="T26" s="219"/>
      <c r="U26" s="220">
        <f>IF('入力シート'!$L22&gt;=1000000,LEFT(RIGHT('入力シート'!$L22,7),1),"")</f>
      </c>
      <c r="V26" s="253"/>
      <c r="W26" s="218">
        <f>IF('入力シート'!$L22&gt;=100000,LEFT(RIGHT('入力シート'!$L22,6),1),"")</f>
      </c>
      <c r="X26" s="219"/>
      <c r="Y26" s="220">
        <f>IF('入力シート'!$L22&gt;=10000,LEFT(RIGHT('入力シート'!$L22,5),1),"")</f>
      </c>
      <c r="Z26" s="219"/>
      <c r="AA26" s="220">
        <f>IF('入力シート'!$L22&gt;=1000,LEFT(RIGHT('入力シート'!$L22,4),1),"")</f>
      </c>
      <c r="AB26" s="253"/>
      <c r="AC26" s="218">
        <f>IF('入力シート'!$L22&gt;=100,LEFT(RIGHT('入力シート'!$L22,3),1),"")</f>
      </c>
      <c r="AD26" s="219"/>
      <c r="AE26" s="220">
        <f>IF('入力シート'!$L22&gt;=10,LEFT(RIGHT('入力シート'!$L22,2),1),"")</f>
      </c>
      <c r="AF26" s="219"/>
      <c r="AG26" s="220">
        <f>IF('入力シート'!$L22&gt;=1,LEFT(RIGHT('入力シート'!$L22,1),1),"")</f>
      </c>
      <c r="AH26" s="253"/>
      <c r="AI26" s="16"/>
      <c r="AJ26" s="12"/>
      <c r="AK26" s="17"/>
      <c r="AL26" s="227" t="s">
        <v>5</v>
      </c>
      <c r="AM26" s="227"/>
      <c r="AN26" s="227"/>
      <c r="AO26" s="227"/>
      <c r="AP26" s="227"/>
      <c r="AQ26" s="227"/>
      <c r="AR26" s="18"/>
      <c r="AS26" s="134" t="s">
        <v>50</v>
      </c>
      <c r="AT26" s="135"/>
      <c r="AU26" s="218">
        <f>IF(M26="","",M26)</f>
      </c>
      <c r="AV26" s="219"/>
      <c r="AW26" s="220">
        <f>IF(O26="","",O26)</f>
      </c>
      <c r="AX26" s="253"/>
      <c r="AY26" s="218">
        <f>IF(Q26="","",Q26)</f>
      </c>
      <c r="AZ26" s="219"/>
      <c r="BA26" s="220">
        <f>IF(S26="","",S26)</f>
      </c>
      <c r="BB26" s="219"/>
      <c r="BC26" s="220">
        <f>IF(U26="","",U26)</f>
      </c>
      <c r="BD26" s="253"/>
      <c r="BE26" s="218">
        <f>IF(W26="","",W26)</f>
      </c>
      <c r="BF26" s="219"/>
      <c r="BG26" s="220">
        <f>IF(Y26="","",Y26)</f>
      </c>
      <c r="BH26" s="219"/>
      <c r="BI26" s="220">
        <f>IF(AA26="","",AA26)</f>
      </c>
      <c r="BJ26" s="253"/>
      <c r="BK26" s="218">
        <f>IF(AC26="","",AC26)</f>
      </c>
      <c r="BL26" s="219"/>
      <c r="BM26" s="220">
        <f>IF(AE26="","",AE26)</f>
      </c>
      <c r="BN26" s="219"/>
      <c r="BO26" s="220">
        <f>IF(AG26="","",AG26)</f>
      </c>
      <c r="BP26" s="253"/>
      <c r="BQ26" s="36"/>
      <c r="BS26" s="17"/>
      <c r="BT26" s="227" t="s">
        <v>5</v>
      </c>
      <c r="BU26" s="227"/>
      <c r="BV26" s="227"/>
      <c r="BW26" s="227"/>
      <c r="BX26" s="227"/>
      <c r="BY26" s="227"/>
      <c r="BZ26" s="18"/>
      <c r="CA26" s="134" t="s">
        <v>50</v>
      </c>
      <c r="CB26" s="135"/>
      <c r="CC26" s="218">
        <f>IF(AU26="","",AU26)</f>
      </c>
      <c r="CD26" s="219"/>
      <c r="CE26" s="220">
        <f>IF(AW26="","",AW26)</f>
      </c>
      <c r="CF26" s="253"/>
      <c r="CG26" s="218">
        <f>IF(AY26="","",AY26)</f>
      </c>
      <c r="CH26" s="219"/>
      <c r="CI26" s="220">
        <f>IF(BA26="","",BA26)</f>
      </c>
      <c r="CJ26" s="219"/>
      <c r="CK26" s="220">
        <f>IF(BC26="","",BC26)</f>
      </c>
      <c r="CL26" s="253"/>
      <c r="CM26" s="218">
        <f>IF(BE26="","",BE26)</f>
      </c>
      <c r="CN26" s="219"/>
      <c r="CO26" s="220">
        <f>IF(BG26="","",BG26)</f>
      </c>
      <c r="CP26" s="219"/>
      <c r="CQ26" s="220">
        <f>IF(BI26="","",BI26)</f>
      </c>
      <c r="CR26" s="253"/>
      <c r="CS26" s="218">
        <f>IF(BK26="","",BK26)</f>
      </c>
      <c r="CT26" s="219"/>
      <c r="CU26" s="220">
        <f>IF(BM26="","",BM26)</f>
      </c>
      <c r="CV26" s="219"/>
      <c r="CW26" s="220">
        <f>IF(BO26="","",BO26)</f>
      </c>
      <c r="CX26" s="253"/>
      <c r="CY26" s="14"/>
    </row>
    <row r="27" spans="2:103" ht="42.75" customHeight="1" thickBot="1">
      <c r="B27" s="10"/>
      <c r="C27" s="37"/>
      <c r="D27" s="112" t="s">
        <v>6</v>
      </c>
      <c r="E27" s="112"/>
      <c r="F27" s="112"/>
      <c r="G27" s="112"/>
      <c r="H27" s="112"/>
      <c r="I27" s="112"/>
      <c r="J27" s="38"/>
      <c r="K27" s="113" t="s">
        <v>51</v>
      </c>
      <c r="L27" s="114"/>
      <c r="M27" s="254">
        <f>IF('入力シート'!$L23&gt;=10000000000,LEFT(RIGHT('入力シート'!$L23,11),1),"")</f>
      </c>
      <c r="N27" s="255"/>
      <c r="O27" s="256">
        <f>IF('入力シート'!$L23&gt;=1000000000,LEFT(RIGHT('入力シート'!$L23,10),1),"")</f>
      </c>
      <c r="P27" s="257"/>
      <c r="Q27" s="254">
        <f>IF('入力シート'!$L23&gt;=100000000,LEFT(RIGHT('入力シート'!$L23,9),1),"")</f>
      </c>
      <c r="R27" s="255"/>
      <c r="S27" s="256">
        <f>IF('入力シート'!$L23&gt;=10000000,LEFT(RIGHT('入力シート'!$L23,8),1),"")</f>
      </c>
      <c r="T27" s="255"/>
      <c r="U27" s="256">
        <f>IF('入力シート'!$L23&gt;=1000000,LEFT(RIGHT('入力シート'!$L23,7),1),"")</f>
      </c>
      <c r="V27" s="257"/>
      <c r="W27" s="254">
        <f>IF('入力シート'!$L23&gt;=100000,LEFT(RIGHT('入力シート'!$L23,6),1),"")</f>
      </c>
      <c r="X27" s="255"/>
      <c r="Y27" s="256">
        <f>IF('入力シート'!$L23&gt;=10000,LEFT(RIGHT('入力シート'!$L23,5),1),"")</f>
      </c>
      <c r="Z27" s="255"/>
      <c r="AA27" s="256">
        <f>IF('入力シート'!$L23&gt;=1000,LEFT(RIGHT('入力シート'!$L23,4),1),"")</f>
      </c>
      <c r="AB27" s="257"/>
      <c r="AC27" s="254">
        <f>IF('入力シート'!$L23&gt;=100,LEFT(RIGHT('入力シート'!$L23,3),1),"")</f>
      </c>
      <c r="AD27" s="255"/>
      <c r="AE27" s="256">
        <f>IF('入力シート'!$L23&gt;=10,LEFT(RIGHT('入力シート'!$L23,2),1),"")</f>
      </c>
      <c r="AF27" s="255"/>
      <c r="AG27" s="256">
        <f>IF('入力シート'!$L23&gt;=1,LEFT(RIGHT('入力シート'!$L23,1),1),"")</f>
      </c>
      <c r="AH27" s="258"/>
      <c r="AI27" s="16"/>
      <c r="AJ27" s="12"/>
      <c r="AK27" s="37"/>
      <c r="AL27" s="112" t="s">
        <v>6</v>
      </c>
      <c r="AM27" s="112"/>
      <c r="AN27" s="112"/>
      <c r="AO27" s="112"/>
      <c r="AP27" s="112"/>
      <c r="AQ27" s="112"/>
      <c r="AR27" s="38"/>
      <c r="AS27" s="113" t="s">
        <v>51</v>
      </c>
      <c r="AT27" s="114"/>
      <c r="AU27" s="254">
        <f>IF(M27="","",M27)</f>
      </c>
      <c r="AV27" s="255"/>
      <c r="AW27" s="256">
        <f>IF(O27="","",O27)</f>
      </c>
      <c r="AX27" s="257"/>
      <c r="AY27" s="254">
        <f>IF(Q27="","",Q27)</f>
      </c>
      <c r="AZ27" s="255"/>
      <c r="BA27" s="256">
        <f>IF(S27="","",S27)</f>
      </c>
      <c r="BB27" s="255"/>
      <c r="BC27" s="256">
        <f>IF(U27="","",U27)</f>
      </c>
      <c r="BD27" s="257"/>
      <c r="BE27" s="254">
        <f>IF(W27="","",W27)</f>
      </c>
      <c r="BF27" s="255"/>
      <c r="BG27" s="256">
        <f>IF(Y27="","",Y27)</f>
      </c>
      <c r="BH27" s="255"/>
      <c r="BI27" s="256">
        <f>IF(AA27="","",AA27)</f>
      </c>
      <c r="BJ27" s="257"/>
      <c r="BK27" s="254">
        <f>IF(AC27="","",AC27)</f>
      </c>
      <c r="BL27" s="255"/>
      <c r="BM27" s="256">
        <f>IF(AE27="","",AE27)</f>
      </c>
      <c r="BN27" s="255"/>
      <c r="BO27" s="256">
        <f>IF(AG27="","",AG27)</f>
      </c>
      <c r="BP27" s="258"/>
      <c r="BQ27" s="36"/>
      <c r="BS27" s="37"/>
      <c r="BT27" s="112" t="s">
        <v>6</v>
      </c>
      <c r="BU27" s="112"/>
      <c r="BV27" s="112"/>
      <c r="BW27" s="112"/>
      <c r="BX27" s="112"/>
      <c r="BY27" s="112"/>
      <c r="BZ27" s="38"/>
      <c r="CA27" s="113" t="s">
        <v>51</v>
      </c>
      <c r="CB27" s="114"/>
      <c r="CC27" s="254">
        <f>IF(AU27="","",AU27)</f>
      </c>
      <c r="CD27" s="255"/>
      <c r="CE27" s="256">
        <f>IF(AW27="","",AW27)</f>
      </c>
      <c r="CF27" s="257"/>
      <c r="CG27" s="254">
        <f>IF(AY27="","",AY27)</f>
      </c>
      <c r="CH27" s="255"/>
      <c r="CI27" s="256">
        <f>IF(BA27="","",BA27)</f>
      </c>
      <c r="CJ27" s="255"/>
      <c r="CK27" s="256">
        <f>IF(BC27="","",BC27)</f>
      </c>
      <c r="CL27" s="257"/>
      <c r="CM27" s="254">
        <f>IF(BE27="","",BE27)</f>
      </c>
      <c r="CN27" s="255"/>
      <c r="CO27" s="256">
        <f>IF(BG27="","",BG27)</f>
      </c>
      <c r="CP27" s="255"/>
      <c r="CQ27" s="256">
        <f>IF(BI27="","",BI27)</f>
      </c>
      <c r="CR27" s="257"/>
      <c r="CS27" s="254">
        <f>IF(BK27="","",BK27)</f>
      </c>
      <c r="CT27" s="255"/>
      <c r="CU27" s="256">
        <f>IF(BM27="","",BM27)</f>
      </c>
      <c r="CV27" s="255"/>
      <c r="CW27" s="256">
        <f>IF(BO27="","",BO27)</f>
      </c>
      <c r="CX27" s="258"/>
      <c r="CY27" s="14"/>
    </row>
    <row r="28" spans="2:103" ht="26.25" customHeight="1">
      <c r="B28" s="10"/>
      <c r="C28" s="166" t="s">
        <v>33</v>
      </c>
      <c r="D28" s="167"/>
      <c r="E28" s="167"/>
      <c r="F28" s="167"/>
      <c r="G28" s="168"/>
      <c r="H28" s="39"/>
      <c r="I28" s="39"/>
      <c r="J28" s="39"/>
      <c r="K28" s="39"/>
      <c r="L28" s="40" t="s">
        <v>13</v>
      </c>
      <c r="M28" s="40"/>
      <c r="N28" s="39"/>
      <c r="O28" s="40" t="s">
        <v>14</v>
      </c>
      <c r="P28" s="40"/>
      <c r="Q28" s="39"/>
      <c r="R28" s="40" t="s">
        <v>15</v>
      </c>
      <c r="S28" s="40"/>
      <c r="T28" s="169" t="s">
        <v>23</v>
      </c>
      <c r="U28" s="170"/>
      <c r="V28" s="157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9"/>
      <c r="AI28" s="16"/>
      <c r="AJ28" s="12"/>
      <c r="AK28" s="166" t="s">
        <v>33</v>
      </c>
      <c r="AL28" s="167"/>
      <c r="AM28" s="167"/>
      <c r="AN28" s="167"/>
      <c r="AO28" s="168"/>
      <c r="AP28" s="39"/>
      <c r="AQ28" s="39"/>
      <c r="AR28" s="39"/>
      <c r="AS28" s="39"/>
      <c r="AT28" s="40" t="s">
        <v>13</v>
      </c>
      <c r="AU28" s="40"/>
      <c r="AV28" s="39"/>
      <c r="AW28" s="40" t="s">
        <v>14</v>
      </c>
      <c r="AX28" s="40"/>
      <c r="AY28" s="39"/>
      <c r="AZ28" s="40" t="s">
        <v>15</v>
      </c>
      <c r="BA28" s="40"/>
      <c r="BB28" s="169" t="s">
        <v>23</v>
      </c>
      <c r="BC28" s="170"/>
      <c r="BD28" s="157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9"/>
      <c r="BQ28" s="36"/>
      <c r="BS28" s="166" t="s">
        <v>33</v>
      </c>
      <c r="BT28" s="167"/>
      <c r="BU28" s="167"/>
      <c r="BV28" s="167"/>
      <c r="BW28" s="168"/>
      <c r="BX28" s="39"/>
      <c r="BY28" s="39"/>
      <c r="BZ28" s="39"/>
      <c r="CA28" s="39"/>
      <c r="CB28" s="40" t="s">
        <v>13</v>
      </c>
      <c r="CC28" s="40"/>
      <c r="CD28" s="39"/>
      <c r="CE28" s="40" t="s">
        <v>14</v>
      </c>
      <c r="CF28" s="40"/>
      <c r="CG28" s="39"/>
      <c r="CH28" s="40" t="s">
        <v>15</v>
      </c>
      <c r="CI28" s="40"/>
      <c r="CJ28" s="169" t="s">
        <v>23</v>
      </c>
      <c r="CK28" s="170"/>
      <c r="CL28" s="157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9"/>
      <c r="CY28" s="14"/>
    </row>
    <row r="29" spans="2:103" ht="6.75" customHeight="1">
      <c r="B29" s="10"/>
      <c r="C29" s="41"/>
      <c r="D29" s="41"/>
      <c r="E29" s="41"/>
      <c r="F29" s="41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171"/>
      <c r="U29" s="172"/>
      <c r="V29" s="160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2"/>
      <c r="AI29" s="16"/>
      <c r="AJ29" s="12"/>
      <c r="AK29" s="175" t="s">
        <v>34</v>
      </c>
      <c r="AL29" s="176"/>
      <c r="AM29" s="176"/>
      <c r="AN29" s="176"/>
      <c r="AO29" s="177"/>
      <c r="AP29" s="175"/>
      <c r="AQ29" s="176"/>
      <c r="AR29" s="176"/>
      <c r="AS29" s="176"/>
      <c r="AT29" s="176"/>
      <c r="AU29" s="176"/>
      <c r="AV29" s="176"/>
      <c r="AW29" s="176"/>
      <c r="AX29" s="176"/>
      <c r="AY29" s="176"/>
      <c r="AZ29" s="151" t="s">
        <v>18</v>
      </c>
      <c r="BA29" s="184"/>
      <c r="BB29" s="171"/>
      <c r="BC29" s="172"/>
      <c r="BD29" s="160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2"/>
      <c r="BQ29" s="36"/>
      <c r="BS29" s="175" t="s">
        <v>16</v>
      </c>
      <c r="BT29" s="176"/>
      <c r="BU29" s="176"/>
      <c r="BV29" s="176"/>
      <c r="BW29" s="196"/>
      <c r="BX29" s="195" t="s">
        <v>31</v>
      </c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96"/>
      <c r="CJ29" s="171"/>
      <c r="CK29" s="172"/>
      <c r="CL29" s="160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2"/>
      <c r="CY29" s="14"/>
    </row>
    <row r="30" spans="2:103" ht="6.75" customHeight="1">
      <c r="B30" s="10"/>
      <c r="C30" s="41"/>
      <c r="D30" s="41"/>
      <c r="E30" s="41"/>
      <c r="F30" s="41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171"/>
      <c r="U30" s="172"/>
      <c r="V30" s="160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2"/>
      <c r="AI30" s="16"/>
      <c r="AJ30" s="12"/>
      <c r="AK30" s="178"/>
      <c r="AL30" s="179"/>
      <c r="AM30" s="179"/>
      <c r="AN30" s="179"/>
      <c r="AO30" s="180"/>
      <c r="AP30" s="178"/>
      <c r="AQ30" s="179"/>
      <c r="AR30" s="179"/>
      <c r="AS30" s="179"/>
      <c r="AT30" s="179"/>
      <c r="AU30" s="179"/>
      <c r="AV30" s="179"/>
      <c r="AW30" s="179"/>
      <c r="AX30" s="179"/>
      <c r="AY30" s="179"/>
      <c r="AZ30" s="185"/>
      <c r="BA30" s="186"/>
      <c r="BB30" s="171"/>
      <c r="BC30" s="172"/>
      <c r="BD30" s="160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2"/>
      <c r="BQ30" s="36"/>
      <c r="BS30" s="178"/>
      <c r="BT30" s="179"/>
      <c r="BU30" s="179"/>
      <c r="BV30" s="179"/>
      <c r="BW30" s="198"/>
      <c r="BX30" s="197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98"/>
      <c r="CJ30" s="171"/>
      <c r="CK30" s="172"/>
      <c r="CL30" s="160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2"/>
      <c r="CY30" s="14"/>
    </row>
    <row r="31" spans="2:103" ht="6.75" customHeight="1">
      <c r="B31" s="10"/>
      <c r="C31" s="41"/>
      <c r="D31" s="41"/>
      <c r="E31" s="41"/>
      <c r="F31" s="41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71"/>
      <c r="U31" s="172"/>
      <c r="V31" s="160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2"/>
      <c r="AI31" s="16"/>
      <c r="AJ31" s="12"/>
      <c r="AK31" s="178"/>
      <c r="AL31" s="179"/>
      <c r="AM31" s="179"/>
      <c r="AN31" s="179"/>
      <c r="AO31" s="180"/>
      <c r="AP31" s="178"/>
      <c r="AQ31" s="179"/>
      <c r="AR31" s="179"/>
      <c r="AS31" s="179"/>
      <c r="AT31" s="179"/>
      <c r="AU31" s="179"/>
      <c r="AV31" s="179"/>
      <c r="AW31" s="179"/>
      <c r="AX31" s="179"/>
      <c r="AY31" s="179"/>
      <c r="AZ31" s="185"/>
      <c r="BA31" s="186"/>
      <c r="BB31" s="171"/>
      <c r="BC31" s="172"/>
      <c r="BD31" s="160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2"/>
      <c r="BQ31" s="36"/>
      <c r="BS31" s="178"/>
      <c r="BT31" s="179"/>
      <c r="BU31" s="179"/>
      <c r="BV31" s="179"/>
      <c r="BW31" s="198"/>
      <c r="BX31" s="197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98"/>
      <c r="CJ31" s="171"/>
      <c r="CK31" s="172"/>
      <c r="CL31" s="160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2"/>
      <c r="CY31" s="14"/>
    </row>
    <row r="32" spans="2:103" ht="6.75" customHeight="1">
      <c r="B32" s="10"/>
      <c r="C32" s="41"/>
      <c r="D32" s="41"/>
      <c r="E32" s="41"/>
      <c r="F32" s="41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171"/>
      <c r="U32" s="172"/>
      <c r="V32" s="160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6"/>
      <c r="AJ32" s="12"/>
      <c r="AK32" s="178"/>
      <c r="AL32" s="179"/>
      <c r="AM32" s="179"/>
      <c r="AN32" s="179"/>
      <c r="AO32" s="180"/>
      <c r="AP32" s="181"/>
      <c r="AQ32" s="182"/>
      <c r="AR32" s="182"/>
      <c r="AS32" s="182"/>
      <c r="AT32" s="182"/>
      <c r="AU32" s="182"/>
      <c r="AV32" s="182"/>
      <c r="AW32" s="182"/>
      <c r="AX32" s="182"/>
      <c r="AY32" s="182"/>
      <c r="AZ32" s="187"/>
      <c r="BA32" s="188"/>
      <c r="BB32" s="171"/>
      <c r="BC32" s="172"/>
      <c r="BD32" s="160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2"/>
      <c r="BQ32" s="36"/>
      <c r="BS32" s="178" t="s">
        <v>35</v>
      </c>
      <c r="BT32" s="179"/>
      <c r="BU32" s="179"/>
      <c r="BV32" s="179"/>
      <c r="BW32" s="198"/>
      <c r="BX32" s="197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98"/>
      <c r="CJ32" s="171"/>
      <c r="CK32" s="172"/>
      <c r="CL32" s="160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2"/>
      <c r="CY32" s="14"/>
    </row>
    <row r="33" spans="2:103" ht="6.75" customHeight="1">
      <c r="B33" s="10"/>
      <c r="C33" s="42"/>
      <c r="D33" s="42"/>
      <c r="E33" s="42"/>
      <c r="F33" s="42"/>
      <c r="G33" s="42"/>
      <c r="T33" s="171"/>
      <c r="U33" s="172"/>
      <c r="V33" s="160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2"/>
      <c r="AI33" s="16"/>
      <c r="AJ33" s="12"/>
      <c r="AK33" s="178"/>
      <c r="AL33" s="179"/>
      <c r="AM33" s="179"/>
      <c r="AN33" s="179"/>
      <c r="AO33" s="180"/>
      <c r="AP33" s="123"/>
      <c r="AQ33" s="191"/>
      <c r="AR33" s="191"/>
      <c r="AS33" s="191"/>
      <c r="AT33" s="191"/>
      <c r="AU33" s="191"/>
      <c r="AV33" s="191"/>
      <c r="AW33" s="191"/>
      <c r="AX33" s="191"/>
      <c r="AY33" s="191"/>
      <c r="AZ33" s="151" t="s">
        <v>12</v>
      </c>
      <c r="BA33" s="184"/>
      <c r="BB33" s="171"/>
      <c r="BC33" s="172"/>
      <c r="BD33" s="160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2"/>
      <c r="BQ33" s="36"/>
      <c r="BS33" s="178"/>
      <c r="BT33" s="179"/>
      <c r="BU33" s="179"/>
      <c r="BV33" s="179"/>
      <c r="BW33" s="198"/>
      <c r="BX33" s="197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98"/>
      <c r="CJ33" s="171"/>
      <c r="CK33" s="172"/>
      <c r="CL33" s="160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2"/>
      <c r="CY33" s="14"/>
    </row>
    <row r="34" spans="2:103" ht="6.75" customHeight="1">
      <c r="B34" s="10"/>
      <c r="C34" s="42"/>
      <c r="D34" s="42"/>
      <c r="E34" s="42"/>
      <c r="F34" s="42"/>
      <c r="G34" s="42"/>
      <c r="T34" s="171"/>
      <c r="U34" s="172"/>
      <c r="V34" s="160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2"/>
      <c r="AI34" s="16"/>
      <c r="AJ34" s="12"/>
      <c r="AK34" s="178"/>
      <c r="AL34" s="179"/>
      <c r="AM34" s="179"/>
      <c r="AN34" s="179"/>
      <c r="AO34" s="180"/>
      <c r="AP34" s="160"/>
      <c r="AQ34" s="161"/>
      <c r="AR34" s="161"/>
      <c r="AS34" s="161"/>
      <c r="AT34" s="161"/>
      <c r="AU34" s="161"/>
      <c r="AV34" s="161"/>
      <c r="AW34" s="161"/>
      <c r="AX34" s="161"/>
      <c r="AY34" s="161"/>
      <c r="AZ34" s="185"/>
      <c r="BA34" s="186"/>
      <c r="BB34" s="171"/>
      <c r="BC34" s="172"/>
      <c r="BD34" s="160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2"/>
      <c r="BQ34" s="36"/>
      <c r="BS34" s="178"/>
      <c r="BT34" s="179"/>
      <c r="BU34" s="179"/>
      <c r="BV34" s="179"/>
      <c r="BW34" s="198"/>
      <c r="BX34" s="197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98"/>
      <c r="CJ34" s="171"/>
      <c r="CK34" s="172"/>
      <c r="CL34" s="160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2"/>
      <c r="CY34" s="14"/>
    </row>
    <row r="35" spans="2:103" ht="6.75" customHeight="1">
      <c r="B35" s="10"/>
      <c r="C35" s="209" t="s">
        <v>29</v>
      </c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10"/>
      <c r="T35" s="171"/>
      <c r="U35" s="172"/>
      <c r="V35" s="160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2"/>
      <c r="AI35" s="16"/>
      <c r="AJ35" s="12"/>
      <c r="AK35" s="178"/>
      <c r="AL35" s="179"/>
      <c r="AM35" s="179"/>
      <c r="AN35" s="179"/>
      <c r="AO35" s="180"/>
      <c r="AP35" s="160"/>
      <c r="AQ35" s="161"/>
      <c r="AR35" s="161"/>
      <c r="AS35" s="161"/>
      <c r="AT35" s="161"/>
      <c r="AU35" s="161"/>
      <c r="AV35" s="161"/>
      <c r="AW35" s="161"/>
      <c r="AX35" s="161"/>
      <c r="AY35" s="161"/>
      <c r="AZ35" s="185"/>
      <c r="BA35" s="186"/>
      <c r="BB35" s="171"/>
      <c r="BC35" s="172"/>
      <c r="BD35" s="160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2"/>
      <c r="BQ35" s="36"/>
      <c r="BS35" s="212" t="s">
        <v>17</v>
      </c>
      <c r="BT35" s="213"/>
      <c r="BU35" s="213"/>
      <c r="BV35" s="213"/>
      <c r="BW35" s="214"/>
      <c r="BX35" s="197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98"/>
      <c r="CJ35" s="171"/>
      <c r="CK35" s="172"/>
      <c r="CL35" s="160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2"/>
      <c r="CY35" s="14"/>
    </row>
    <row r="36" spans="2:103" ht="6.75" customHeight="1">
      <c r="B36" s="10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10"/>
      <c r="T36" s="171"/>
      <c r="U36" s="172"/>
      <c r="V36" s="160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2"/>
      <c r="AI36" s="16"/>
      <c r="AJ36" s="12"/>
      <c r="AK36" s="181"/>
      <c r="AL36" s="182"/>
      <c r="AM36" s="182"/>
      <c r="AN36" s="182"/>
      <c r="AO36" s="183"/>
      <c r="AP36" s="163"/>
      <c r="AQ36" s="164"/>
      <c r="AR36" s="164"/>
      <c r="AS36" s="164"/>
      <c r="AT36" s="164"/>
      <c r="AU36" s="164"/>
      <c r="AV36" s="164"/>
      <c r="AW36" s="164"/>
      <c r="AX36" s="164"/>
      <c r="AY36" s="164"/>
      <c r="AZ36" s="189"/>
      <c r="BA36" s="190"/>
      <c r="BB36" s="171"/>
      <c r="BC36" s="172"/>
      <c r="BD36" s="160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2"/>
      <c r="BQ36" s="36"/>
      <c r="BS36" s="215"/>
      <c r="BT36" s="216"/>
      <c r="BU36" s="216"/>
      <c r="BV36" s="216"/>
      <c r="BW36" s="217"/>
      <c r="BX36" s="199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200"/>
      <c r="CJ36" s="171"/>
      <c r="CK36" s="172"/>
      <c r="CL36" s="160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2"/>
      <c r="CY36" s="14"/>
    </row>
    <row r="37" spans="2:103" ht="26.25" customHeight="1">
      <c r="B37" s="10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1"/>
      <c r="T37" s="171"/>
      <c r="U37" s="172"/>
      <c r="V37" s="160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2"/>
      <c r="AI37" s="16"/>
      <c r="AJ37" s="12"/>
      <c r="AK37" s="43"/>
      <c r="AL37" s="43"/>
      <c r="AM37" s="43"/>
      <c r="AN37" s="43"/>
      <c r="AO37" s="43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171"/>
      <c r="BC37" s="172"/>
      <c r="BD37" s="160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2"/>
      <c r="BQ37" s="36"/>
      <c r="BS37" s="211"/>
      <c r="BT37" s="211"/>
      <c r="BU37" s="211"/>
      <c r="BV37" s="211"/>
      <c r="BW37" s="211"/>
      <c r="BX37" s="192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4"/>
      <c r="CJ37" s="223"/>
      <c r="CK37" s="172"/>
      <c r="CL37" s="160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2"/>
      <c r="CY37" s="14"/>
    </row>
    <row r="38" spans="2:103" ht="23.25" customHeight="1">
      <c r="B38" s="10"/>
      <c r="C38" s="207" t="s">
        <v>30</v>
      </c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8"/>
      <c r="T38" s="171"/>
      <c r="U38" s="172"/>
      <c r="V38" s="160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2"/>
      <c r="AI38" s="16"/>
      <c r="AJ38" s="12"/>
      <c r="AK38" s="45" t="s">
        <v>22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71"/>
      <c r="BC38" s="172"/>
      <c r="BD38" s="160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2"/>
      <c r="BQ38" s="36"/>
      <c r="BS38" s="46" t="s">
        <v>19</v>
      </c>
      <c r="CJ38" s="171"/>
      <c r="CK38" s="172"/>
      <c r="CL38" s="160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2"/>
      <c r="CY38" s="14"/>
    </row>
    <row r="39" spans="2:103" ht="23.25" customHeight="1">
      <c r="B39" s="10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8"/>
      <c r="T39" s="173"/>
      <c r="U39" s="174"/>
      <c r="V39" s="163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5"/>
      <c r="AI39" s="16"/>
      <c r="AJ39" s="12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11"/>
      <c r="BA39" s="11"/>
      <c r="BB39" s="173"/>
      <c r="BC39" s="174"/>
      <c r="BD39" s="163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5"/>
      <c r="BQ39" s="3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J39" s="173"/>
      <c r="CK39" s="174"/>
      <c r="CL39" s="163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5"/>
      <c r="CY39" s="14"/>
    </row>
    <row r="40" spans="2:103" ht="19.5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9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50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51"/>
    </row>
    <row r="42" ht="13.5">
      <c r="B42" s="62" t="s">
        <v>32</v>
      </c>
    </row>
  </sheetData>
  <sheetProtection selectLockedCells="1" selectUnlockedCells="1"/>
  <mergeCells count="276">
    <mergeCell ref="BZ23:BZ24"/>
    <mergeCell ref="C23:C24"/>
    <mergeCell ref="J23:J24"/>
    <mergeCell ref="AR23:AR24"/>
    <mergeCell ref="AK23:AK24"/>
    <mergeCell ref="BI24:BJ24"/>
    <mergeCell ref="BK24:BL24"/>
    <mergeCell ref="BM24:BN24"/>
    <mergeCell ref="BO24:BP24"/>
    <mergeCell ref="U24:V24"/>
    <mergeCell ref="CF6:CX7"/>
    <mergeCell ref="C7:H7"/>
    <mergeCell ref="I7:J7"/>
    <mergeCell ref="AL8:AT8"/>
    <mergeCell ref="O21:R21"/>
    <mergeCell ref="AW21:AZ21"/>
    <mergeCell ref="CE21:CH21"/>
    <mergeCell ref="F12:AF13"/>
    <mergeCell ref="F11:M11"/>
    <mergeCell ref="C19:F19"/>
    <mergeCell ref="CS27:CT27"/>
    <mergeCell ref="CU27:CV27"/>
    <mergeCell ref="CW27:CX27"/>
    <mergeCell ref="CK27:CL27"/>
    <mergeCell ref="CM27:CN27"/>
    <mergeCell ref="CO27:CP27"/>
    <mergeCell ref="CQ27:CR27"/>
    <mergeCell ref="BM27:BN27"/>
    <mergeCell ref="BO27:BP27"/>
    <mergeCell ref="CC27:CD27"/>
    <mergeCell ref="CE27:CF27"/>
    <mergeCell ref="CG27:CH27"/>
    <mergeCell ref="CI27:CJ27"/>
    <mergeCell ref="BA27:BB27"/>
    <mergeCell ref="BC27:BD27"/>
    <mergeCell ref="BE27:BF27"/>
    <mergeCell ref="BG27:BH27"/>
    <mergeCell ref="BI27:BJ27"/>
    <mergeCell ref="BK27:BL27"/>
    <mergeCell ref="AE27:AF27"/>
    <mergeCell ref="AG27:AH27"/>
    <mergeCell ref="AU27:AV27"/>
    <mergeCell ref="AW27:AX27"/>
    <mergeCell ref="AL27:AQ27"/>
    <mergeCell ref="AY27:AZ27"/>
    <mergeCell ref="AS27:AT27"/>
    <mergeCell ref="CW26:CX26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CK26:CL26"/>
    <mergeCell ref="CM26:CN26"/>
    <mergeCell ref="CO26:CP26"/>
    <mergeCell ref="CQ26:CR26"/>
    <mergeCell ref="CS26:CT26"/>
    <mergeCell ref="CU26:CV26"/>
    <mergeCell ref="BI26:BJ26"/>
    <mergeCell ref="BK26:BL26"/>
    <mergeCell ref="BM26:BN26"/>
    <mergeCell ref="BO26:BP26"/>
    <mergeCell ref="CC26:CD26"/>
    <mergeCell ref="CE26:CF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U26:AV26"/>
    <mergeCell ref="AL26:AQ26"/>
    <mergeCell ref="AS26:AT26"/>
    <mergeCell ref="M26:N26"/>
    <mergeCell ref="O26:P26"/>
    <mergeCell ref="Q26:R26"/>
    <mergeCell ref="S26:T26"/>
    <mergeCell ref="U26:V26"/>
    <mergeCell ref="W26:X26"/>
    <mergeCell ref="CM25:CN25"/>
    <mergeCell ref="CO25:CP25"/>
    <mergeCell ref="CQ25:CR25"/>
    <mergeCell ref="CS25:CT25"/>
    <mergeCell ref="CU25:CV25"/>
    <mergeCell ref="CW25:CX25"/>
    <mergeCell ref="CE25:CF25"/>
    <mergeCell ref="CG25:CH25"/>
    <mergeCell ref="BT25:BY25"/>
    <mergeCell ref="CA25:CB25"/>
    <mergeCell ref="CI25:CJ25"/>
    <mergeCell ref="CK25:CL25"/>
    <mergeCell ref="BG25:BH25"/>
    <mergeCell ref="BI25:BJ25"/>
    <mergeCell ref="BK25:BL25"/>
    <mergeCell ref="BM25:BN25"/>
    <mergeCell ref="BO25:BP25"/>
    <mergeCell ref="CC25:CD25"/>
    <mergeCell ref="AC25:AD25"/>
    <mergeCell ref="AE25:AF25"/>
    <mergeCell ref="AG25:AH25"/>
    <mergeCell ref="AU25:AV25"/>
    <mergeCell ref="AL25:AQ25"/>
    <mergeCell ref="AS25:AT25"/>
    <mergeCell ref="M25:N25"/>
    <mergeCell ref="O25:P25"/>
    <mergeCell ref="Q25:R25"/>
    <mergeCell ref="S25:T25"/>
    <mergeCell ref="U25:V25"/>
    <mergeCell ref="W25:X25"/>
    <mergeCell ref="Y25:Z25"/>
    <mergeCell ref="AA25:AB25"/>
    <mergeCell ref="CW24:CX24"/>
    <mergeCell ref="AN12:BN13"/>
    <mergeCell ref="BV12:CV13"/>
    <mergeCell ref="F15:AF16"/>
    <mergeCell ref="AN15:BN16"/>
    <mergeCell ref="BV15:CV16"/>
    <mergeCell ref="CO24:CP24"/>
    <mergeCell ref="CQ24:CR24"/>
    <mergeCell ref="CS24:CT24"/>
    <mergeCell ref="CU24:CV24"/>
    <mergeCell ref="BS23:BS24"/>
    <mergeCell ref="I21:J21"/>
    <mergeCell ref="L21:M21"/>
    <mergeCell ref="C18:F18"/>
    <mergeCell ref="G19:X19"/>
    <mergeCell ref="K18:T18"/>
    <mergeCell ref="U23:V23"/>
    <mergeCell ref="W23:X23"/>
    <mergeCell ref="M24:N24"/>
    <mergeCell ref="O24:P24"/>
    <mergeCell ref="Q24:R24"/>
    <mergeCell ref="S24:T24"/>
    <mergeCell ref="C4:H4"/>
    <mergeCell ref="C5:H5"/>
    <mergeCell ref="C6:H6"/>
    <mergeCell ref="I6:J6"/>
    <mergeCell ref="K23:L24"/>
    <mergeCell ref="AX6:BP7"/>
    <mergeCell ref="AK4:AP4"/>
    <mergeCell ref="AK5:AP5"/>
    <mergeCell ref="AK6:AP6"/>
    <mergeCell ref="AK7:AP7"/>
    <mergeCell ref="W24:X24"/>
    <mergeCell ref="M23:N23"/>
    <mergeCell ref="O23:P23"/>
    <mergeCell ref="AN11:AU11"/>
    <mergeCell ref="D8:L8"/>
    <mergeCell ref="AQ6:AR6"/>
    <mergeCell ref="P6:AH7"/>
    <mergeCell ref="D27:I27"/>
    <mergeCell ref="K25:L25"/>
    <mergeCell ref="K26:L26"/>
    <mergeCell ref="D23:I24"/>
    <mergeCell ref="AQ7:AR7"/>
    <mergeCell ref="AA23:AB23"/>
    <mergeCell ref="AC23:AD23"/>
    <mergeCell ref="AE23:AF23"/>
    <mergeCell ref="AG23:AH23"/>
    <mergeCell ref="AG24:AH24"/>
    <mergeCell ref="AL23:AQ24"/>
    <mergeCell ref="AS23:AT24"/>
    <mergeCell ref="AU23:AV23"/>
    <mergeCell ref="AK19:AN19"/>
    <mergeCell ref="AK18:AN18"/>
    <mergeCell ref="AS18:BB18"/>
    <mergeCell ref="AO19:BF19"/>
    <mergeCell ref="AN14:BN14"/>
    <mergeCell ref="AY23:AZ23"/>
    <mergeCell ref="BC25:BD25"/>
    <mergeCell ref="BE25:BF25"/>
    <mergeCell ref="AW23:AX23"/>
    <mergeCell ref="AW25:AX25"/>
    <mergeCell ref="AY25:AZ25"/>
    <mergeCell ref="BA25:BB25"/>
    <mergeCell ref="BC23:BD23"/>
    <mergeCell ref="BA24:BB24"/>
    <mergeCell ref="BC24:BD24"/>
    <mergeCell ref="BE24:BF24"/>
    <mergeCell ref="Y23:Z23"/>
    <mergeCell ref="Y24:Z24"/>
    <mergeCell ref="BO23:BP23"/>
    <mergeCell ref="AU24:AV24"/>
    <mergeCell ref="AW24:AX24"/>
    <mergeCell ref="AY24:AZ24"/>
    <mergeCell ref="BE23:BF23"/>
    <mergeCell ref="BG23:BH23"/>
    <mergeCell ref="BI23:BJ23"/>
    <mergeCell ref="BA23:BB23"/>
    <mergeCell ref="BS4:BX4"/>
    <mergeCell ref="BS5:BX5"/>
    <mergeCell ref="BS6:BX6"/>
    <mergeCell ref="BV11:CC11"/>
    <mergeCell ref="BV14:CV14"/>
    <mergeCell ref="BY21:BZ21"/>
    <mergeCell ref="CB21:CC21"/>
    <mergeCell ref="BV21:BW21"/>
    <mergeCell ref="BY6:BZ6"/>
    <mergeCell ref="BS7:BX7"/>
    <mergeCell ref="BY7:BZ7"/>
    <mergeCell ref="AA24:AB24"/>
    <mergeCell ref="AC24:AD24"/>
    <mergeCell ref="AE24:AF24"/>
    <mergeCell ref="BK23:BL23"/>
    <mergeCell ref="BG24:BH24"/>
    <mergeCell ref="BM23:BN23"/>
    <mergeCell ref="BW19:CN19"/>
    <mergeCell ref="BT8:CB8"/>
    <mergeCell ref="CM23:CN23"/>
    <mergeCell ref="BS18:BV18"/>
    <mergeCell ref="CA18:CJ18"/>
    <mergeCell ref="BS19:BV19"/>
    <mergeCell ref="CL28:CX39"/>
    <mergeCell ref="BT27:BY27"/>
    <mergeCell ref="CA27:CB27"/>
    <mergeCell ref="BT26:BY26"/>
    <mergeCell ref="CA26:CB26"/>
    <mergeCell ref="BS37:BW37"/>
    <mergeCell ref="BS29:BW31"/>
    <mergeCell ref="BS35:BW36"/>
    <mergeCell ref="CG26:CH26"/>
    <mergeCell ref="CI26:CJ26"/>
    <mergeCell ref="BT23:BY24"/>
    <mergeCell ref="CA23:CB24"/>
    <mergeCell ref="CC24:CD24"/>
    <mergeCell ref="CJ28:CK39"/>
    <mergeCell ref="BS32:BW34"/>
    <mergeCell ref="T28:U39"/>
    <mergeCell ref="C38:S39"/>
    <mergeCell ref="V28:AH39"/>
    <mergeCell ref="C28:G28"/>
    <mergeCell ref="C35:S36"/>
    <mergeCell ref="Q23:R23"/>
    <mergeCell ref="S23:T23"/>
    <mergeCell ref="K27:L27"/>
    <mergeCell ref="D25:I25"/>
    <mergeCell ref="D26:I26"/>
    <mergeCell ref="CU23:CV23"/>
    <mergeCell ref="CG24:CH24"/>
    <mergeCell ref="CI24:CJ24"/>
    <mergeCell ref="CK24:CL24"/>
    <mergeCell ref="CM24:CN24"/>
    <mergeCell ref="CC23:CD23"/>
    <mergeCell ref="CE23:CF23"/>
    <mergeCell ref="CG23:CH23"/>
    <mergeCell ref="CI23:CJ23"/>
    <mergeCell ref="CK23:CL23"/>
    <mergeCell ref="AP29:AY32"/>
    <mergeCell ref="AP33:AY36"/>
    <mergeCell ref="BX37:CI37"/>
    <mergeCell ref="BX29:CI36"/>
    <mergeCell ref="BS28:BW28"/>
    <mergeCell ref="CW23:CX23"/>
    <mergeCell ref="CO23:CP23"/>
    <mergeCell ref="CQ23:CR23"/>
    <mergeCell ref="CE24:CF24"/>
    <mergeCell ref="CS23:CT23"/>
    <mergeCell ref="F21:G21"/>
    <mergeCell ref="AN21:AO21"/>
    <mergeCell ref="AQ21:AR21"/>
    <mergeCell ref="AT21:AU21"/>
    <mergeCell ref="BD28:BP39"/>
    <mergeCell ref="AK28:AO28"/>
    <mergeCell ref="BB28:BC39"/>
    <mergeCell ref="AK29:AO36"/>
    <mergeCell ref="AZ29:BA32"/>
    <mergeCell ref="AZ33:BA3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Iwakuni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iwks2249</dc:creator>
  <cp:keywords/>
  <dc:description/>
  <cp:lastModifiedBy>丸川　浩</cp:lastModifiedBy>
  <cp:lastPrinted>2015-08-28T01:13:22Z</cp:lastPrinted>
  <dcterms:created xsi:type="dcterms:W3CDTF">2009-10-16T00:37:44Z</dcterms:created>
  <dcterms:modified xsi:type="dcterms:W3CDTF">2015-08-28T01:14:32Z</dcterms:modified>
  <cp:category/>
  <cp:version/>
  <cp:contentType/>
  <cp:contentStatus/>
</cp:coreProperties>
</file>